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Centro - Oeste\"/>
    </mc:Choice>
  </mc:AlternateContent>
  <xr:revisionPtr revIDLastSave="0" documentId="13_ncr:1_{B5FC9DF2-A577-4491-A41F-4C5CA803E9D8}" xr6:coauthVersionLast="47" xr6:coauthVersionMax="47" xr10:uidLastSave="{00000000-0000-0000-0000-000000000000}"/>
  <bookViews>
    <workbookView xWindow="-120" yWindow="-120" windowWidth="20730" windowHeight="11040" tabRatio="84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45" l="1"/>
  <c r="D11" i="45"/>
  <c r="D12" i="45"/>
  <c r="D13" i="45"/>
  <c r="D14" i="45"/>
  <c r="D15" i="45"/>
  <c r="D16" i="45"/>
  <c r="L16" i="45"/>
  <c r="L12" i="45"/>
  <c r="L13" i="45"/>
  <c r="L14" i="45"/>
  <c r="L15" i="45"/>
  <c r="L11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H12" i="45"/>
  <c r="H14" i="45"/>
  <c r="H15" i="45"/>
  <c r="H16" i="45"/>
  <c r="H11" i="45"/>
  <c r="B10" i="45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<sst xmlns="http://schemas.openxmlformats.org/spreadsheetml/2006/main" count="90" uniqueCount="62">
  <si>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</si>
  <si>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</si>
  <si>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</si>
  <si>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</si>
  <si>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</si>
  <si>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</si>
  <si>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</si>
  <si>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</si>
  <si>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</si>
  <si>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</si>
  <si>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</si>
  <si>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</si>
  <si>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</si>
  <si>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</si>
  <si>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</si>
  <si>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</si>
  <si>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</si>
  <si>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</si>
  <si>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</si>
  <si>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</si>
  <si>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</si>
  <si>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</si>
  <si>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</si>
  <si>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</si>
  <si>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</si>
  <si>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</si>
  <si>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</si>
  <si>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</si>
  <si>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</si>
  <si>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</si>
  <si>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</si>
  <si>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</si>
  <si>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</si>
  <si>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</si>
  <si>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</si>
  <si>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</si>
  <si>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</si>
  <si>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</si>
  <si>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</si>
  <si>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</si>
  <si>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</si>
  <si>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</si>
  <si>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</si>
  <si>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</si>
  <si>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</si>
  <si>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</si>
  <si>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</si>
  <si>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</si>
  <si>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</si>
  <si>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</si>
  <si>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</si>
  <si>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</si>
  <si>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</si>
  <si>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CENTRO-OESTE</t>
  </si>
  <si>
    <t>Número de unidades locais, pessoal ocupado assalariado, salário médio mensal, e as respectivas 
participações, por Região e Unidade da Federação, segundo os tipos de eventos demográficos - 2021/2011</t>
  </si>
  <si>
    <r>
      <t xml:space="preserve">Taxa de entrada, saída e sobrevivência¹ das unidade locais por UF da Região Centro-Oeste - 2021 </t>
    </r>
    <r>
      <rPr>
        <b/>
        <sz val="11"/>
        <color rgb="FF00B050"/>
        <rFont val="Arial"/>
        <family val="2"/>
      </rPr>
      <t>(2011)</t>
    </r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</si>
  <si>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Centro-Oeste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</si>
  <si>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</si>
  <si>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</si>
  <si>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MATO GROSSO DO SUL</t>
  </si>
  <si>
    <t>-</t>
  </si>
  <si>
    <t>Entradas e saídas de unidades locais com indicação das respectivas participações e taxas, 
segundo as seções da CNAE 2.0 -  Mato Grosso do Sul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</si>
</sst>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  <xf numFmtId="0" fontId="107" fillId="40" borderId="0" xfId="0" applyFont="1" applyFill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113" fillId="0" borderId="0" xfId="0" applyFont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'[1]Centro-Oeste'!$I$15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'[1]Centro-Oeste'!$J$14:$N$14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'[1]Centro-Oeste'!$J$15:$N$15</c:f>
              <c:numCache>
                <c:formatCode>General</c:formatCode>
                <c:ptCount val="5"/>
                <c:pt idx="0">
                  <c:v>8.4101254579771287E-2</c:v>
                </c:pt>
                <c:pt idx="1">
                  <c:v>8.716647569160256E-2</c:v>
                </c:pt>
                <c:pt idx="2">
                  <c:v>8.7612493382742185E-2</c:v>
                </c:pt>
                <c:pt idx="3">
                  <c:v>7.9283414146648412E-2</c:v>
                </c:pt>
                <c:pt idx="4">
                  <c:v>8.5995262364510799E-2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D-45B1-94A3-69FFDD889C5B}"/>
            </c:ext>
          </c:extLst>
        </c:ser>
        <c:ser>
          <c:idx val="1"/>
          <c:order val="1"/>
          <c:tx>
            <c:strRef>
              <c:f>'[1]Centro-Oeste'!$I$16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'[1]Centro-Oeste'!$J$14:$N$14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'[1]Centro-Oeste'!$J$16:$N$16</c:f>
              <c:numCache>
                <c:formatCode>General</c:formatCode>
                <c:ptCount val="5"/>
                <c:pt idx="0">
                  <c:v>0.13474284862708719</c:v>
                </c:pt>
                <c:pt idx="1">
                  <c:v>0.1245888999273439</c:v>
                </c:pt>
                <c:pt idx="2">
                  <c:v>0.13796021745767956</c:v>
                </c:pt>
                <c:pt idx="3">
                  <c:v>0.12116055057408355</c:v>
                </c:pt>
                <c:pt idx="4">
                  <c:v>0.15644956980933422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BD-45B1-94A3-69FFDD889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142875</xdr:colOff>
      <xdr:row>33</xdr:row>
      <xdr:rowOff>47625</xdr:rowOff>
    </xdr:from>
    <xdr:to>
      <xdr:col>8</xdr:col>
      <xdr:colOff>419100</xdr:colOff>
      <xdr:row>53</xdr:row>
      <xdr:rowOff>28575</xdr:rowOff>
    </xdr:to>
    <xdr:pic>
      <xdr:nvPicPr>
        <xdr:cNvPr id="17" name="Imagem 16">
          <a:extLst>
            <a:ext uri="{FF2B5EF4-FFF2-40B4-BE49-F238E27FC236}">
              <a16:creationId xmlns:a16="http://schemas.microsoft.com/office/drawing/2014/main" id="{3A4F8403-1BF4-4E4A-9A32-16404928C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7743825"/>
          <a:ext cx="35337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1219200</xdr:colOff>
      <xdr:row>33</xdr:row>
      <xdr:rowOff>28575</xdr:rowOff>
    </xdr:from>
    <xdr:to>
      <xdr:col>11</xdr:col>
      <xdr:colOff>326651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24775"/>
          <a:ext cx="6886575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630619</xdr:colOff>
      <xdr:row>43</xdr:row>
      <xdr:rowOff>33411</xdr:rowOff>
    </xdr:from>
    <xdr:to>
      <xdr:col>8</xdr:col>
      <xdr:colOff>214045</xdr:colOff>
      <xdr:row>43</xdr:row>
      <xdr:rowOff>162555</xdr:rowOff>
    </xdr:to>
    <xdr:cxnSp macro="">
      <xdr:nvCxnSpPr>
        <xdr:cNvPr id="7" name="Conector de Seta Reta 6">
          <a:extLst>
            <a:ext uri="{FF2B5EF4-FFF2-40B4-BE49-F238E27FC236}">
              <a16:creationId xmlns:a16="http://schemas.microsoft.com/office/drawing/2014/main" id="{1AA90765-FBFD-4A63-995F-A9BA6787ADA4}"/>
            </a:ext>
          </a:extLst>
        </xdr:cNvPr>
        <xdr:cNvCxnSpPr>
          <a:cxnSpLocks/>
        </xdr:cNvCxnSpPr>
      </xdr:nvCxnSpPr>
      <xdr:spPr>
        <a:xfrm>
          <a:off x="5859844" y="9558411"/>
          <a:ext cx="297801" cy="129144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170594</xdr:colOff>
      <xdr:row>38</xdr:row>
      <xdr:rowOff>49333</xdr:rowOff>
    </xdr:from>
    <xdr:to>
      <xdr:col>9</xdr:col>
      <xdr:colOff>114300</xdr:colOff>
      <xdr:row>40</xdr:row>
      <xdr:rowOff>25223</xdr:rowOff>
    </xdr:to>
    <xdr:cxnSp macro="">
      <xdr:nvCxnSpPr>
        <xdr:cNvPr id="8" name="Conector de Seta Reta 7">
          <a:extLst>
            <a:ext uri="{FF2B5EF4-FFF2-40B4-BE49-F238E27FC236}">
              <a16:creationId xmlns:a16="http://schemas.microsoft.com/office/drawing/2014/main" id="{7AE8D161-B7AB-4247-9D7E-A8608E22BFB0}"/>
            </a:ext>
          </a:extLst>
        </xdr:cNvPr>
        <xdr:cNvCxnSpPr>
          <a:cxnSpLocks/>
          <a:endCxn id="13" idx="1"/>
        </xdr:cNvCxnSpPr>
      </xdr:nvCxnSpPr>
      <xdr:spPr>
        <a:xfrm flipV="1">
          <a:off x="6114194" y="8669458"/>
          <a:ext cx="562831" cy="33784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112083</xdr:colOff>
      <xdr:row>39</xdr:row>
      <xdr:rowOff>50875</xdr:rowOff>
    </xdr:from>
    <xdr:to>
      <xdr:col>4</xdr:col>
      <xdr:colOff>66109</xdr:colOff>
      <xdr:row>39</xdr:row>
      <xdr:rowOff>50875</xdr:rowOff>
    </xdr:to>
    <xdr:cxnSp macro="">
      <xdr:nvCxnSpPr>
        <xdr:cNvPr id="9" name="Conector de Seta Reta 8">
          <a:extLst>
            <a:ext uri="{FF2B5EF4-FFF2-40B4-BE49-F238E27FC236}">
              <a16:creationId xmlns:a16="http://schemas.microsoft.com/office/drawing/2014/main" id="{7D6D5A4A-252C-4A5F-A973-32BEC7C196D9}"/>
            </a:ext>
          </a:extLst>
        </xdr:cNvPr>
        <xdr:cNvCxnSpPr>
          <a:cxnSpLocks/>
        </xdr:cNvCxnSpPr>
      </xdr:nvCxnSpPr>
      <xdr:spPr>
        <a:xfrm flipH="1">
          <a:off x="2798133" y="8851975"/>
          <a:ext cx="66840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43212</xdr:colOff>
      <xdr:row>49</xdr:row>
      <xdr:rowOff>160328</xdr:rowOff>
    </xdr:from>
    <xdr:to>
      <xdr:col>7</xdr:col>
      <xdr:colOff>5304</xdr:colOff>
      <xdr:row>49</xdr:row>
      <xdr:rowOff>160328</xdr:rowOff>
    </xdr:to>
    <xdr:cxnSp macro="">
      <xdr:nvCxnSpPr>
        <xdr:cNvPr id="10" name="Conector de Seta Reta 9">
          <a:extLst>
            <a:ext uri="{FF2B5EF4-FFF2-40B4-BE49-F238E27FC236}">
              <a16:creationId xmlns:a16="http://schemas.microsoft.com/office/drawing/2014/main" id="{C352D8B3-0BD1-49F5-953D-35AB340D0F44}"/>
            </a:ext>
          </a:extLst>
        </xdr:cNvPr>
        <xdr:cNvCxnSpPr>
          <a:cxnSpLocks/>
        </xdr:cNvCxnSpPr>
      </xdr:nvCxnSpPr>
      <xdr:spPr>
        <a:xfrm>
          <a:off x="4691412" y="10771178"/>
          <a:ext cx="543117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400050</xdr:colOff>
      <xdr:row>37</xdr:row>
      <xdr:rowOff>176427</xdr:rowOff>
    </xdr:from>
    <xdr:to>
      <xdr:col>3</xdr:col>
      <xdr:colOff>333375</xdr:colOff>
      <xdr:row>40</xdr:row>
      <xdr:rowOff>150105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87E4AAEA-3AC9-4516-8429-5013B03A9EE4}"/>
            </a:ext>
          </a:extLst>
        </xdr:cNvPr>
        <xdr:cNvSpPr txBox="1">
          <a:spLocks noChangeArrowheads="1"/>
        </xdr:cNvSpPr>
      </xdr:nvSpPr>
      <xdr:spPr bwMode="auto">
        <a:xfrm>
          <a:off x="1733550" y="8615577"/>
          <a:ext cx="1285875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19,9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11,6% </a:t>
          </a:r>
          <a:r>
            <a:rPr lang="pt-BR" sz="900" b="0" kern="1200">
              <a:solidFill>
                <a:srgbClr val="00B050"/>
              </a:solidFill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altLang="pt-BR" sz="900" b="0" kern="1200">
              <a:solidFill>
                <a:srgbClr val="00B050"/>
              </a:solidFill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23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,9%)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(77,5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114300</xdr:colOff>
      <xdr:row>36</xdr:row>
      <xdr:rowOff>152981</xdr:rowOff>
    </xdr:from>
    <xdr:to>
      <xdr:col>11</xdr:col>
      <xdr:colOff>286445</xdr:colOff>
      <xdr:row>39</xdr:row>
      <xdr:rowOff>126659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914914BF-EB6E-4453-A302-9DE93C19DDE8}"/>
            </a:ext>
          </a:extLst>
        </xdr:cNvPr>
        <xdr:cNvSpPr txBox="1">
          <a:spLocks noChangeArrowheads="1"/>
        </xdr:cNvSpPr>
      </xdr:nvSpPr>
      <xdr:spPr bwMode="auto">
        <a:xfrm>
          <a:off x="6677025" y="8411156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11,9%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,6%)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187570</xdr:colOff>
      <xdr:row>42</xdr:row>
      <xdr:rowOff>143456</xdr:rowOff>
    </xdr:from>
    <xdr:to>
      <xdr:col>10</xdr:col>
      <xdr:colOff>321615</xdr:colOff>
      <xdr:row>45</xdr:row>
      <xdr:rowOff>117134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BDB6F3F0-393E-4358-9099-E85609DDB792}"/>
            </a:ext>
          </a:extLst>
        </xdr:cNvPr>
        <xdr:cNvSpPr txBox="1">
          <a:spLocks noChangeArrowheads="1"/>
        </xdr:cNvSpPr>
      </xdr:nvSpPr>
      <xdr:spPr bwMode="auto">
        <a:xfrm>
          <a:off x="6131170" y="9487481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,2%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14,3%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18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,0%)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79,8%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,2%)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575165</xdr:colOff>
      <xdr:row>48</xdr:row>
      <xdr:rowOff>92167</xdr:rowOff>
    </xdr:from>
    <xdr:to>
      <xdr:col>8</xdr:col>
      <xdr:colOff>466725</xdr:colOff>
      <xdr:row>51</xdr:row>
      <xdr:rowOff>65845</xdr:rowOff>
    </xdr:to>
    <xdr:sp macro="" textlink="">
      <xdr:nvSpPr>
        <xdr:cNvPr id="16" name="CaixaDeTexto 15">
          <a:extLst>
            <a:ext uri="{FF2B5EF4-FFF2-40B4-BE49-F238E27FC236}">
              <a16:creationId xmlns:a16="http://schemas.microsoft.com/office/drawing/2014/main" id="{978FE4B5-AC73-4570-BD85-5974058487C3}"/>
            </a:ext>
          </a:extLst>
        </xdr:cNvPr>
        <xdr:cNvSpPr txBox="1">
          <a:spLocks noChangeArrowheads="1"/>
        </xdr:cNvSpPr>
      </xdr:nvSpPr>
      <xdr:spPr bwMode="auto">
        <a:xfrm>
          <a:off x="5223365" y="10522042"/>
          <a:ext cx="118696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17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11,3%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(79,4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136071</xdr:colOff>
      <xdr:row>91</xdr:row>
      <xdr:rowOff>27215</xdr:rowOff>
    </xdr:from>
    <xdr:to>
      <xdr:col>12</xdr:col>
      <xdr:colOff>396973</xdr:colOff>
      <xdr:row>118</xdr:row>
      <xdr:rowOff>27214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0C30BE4-FE6A-484F-A724-BE883576AB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/>
      <sheetData sheetId="2"/>
      <sheetData sheetId="3"/>
      <sheetData sheetId="4">
        <row r="14">
          <cell r="J14" t="str">
            <v>Centro-Oeste</v>
          </cell>
          <cell r="K14" t="str">
            <v>Mato Grosso do Sul</v>
          </cell>
          <cell r="L14" t="str">
            <v>Mato Grosso</v>
          </cell>
          <cell r="M14" t="str">
            <v>Goiás</v>
          </cell>
          <cell r="N14" t="str">
            <v>Distrito Federal</v>
          </cell>
        </row>
        <row r="15">
          <cell r="I15" t="str">
            <v>Unidades Locais</v>
          </cell>
          <cell r="J15">
            <v>8.4101254579771287E-2</v>
          </cell>
          <cell r="K15">
            <v>8.716647569160256E-2</v>
          </cell>
          <cell r="L15">
            <v>8.7612493382742185E-2</v>
          </cell>
          <cell r="M15">
            <v>7.9283414146648412E-2</v>
          </cell>
          <cell r="N15">
            <v>8.5995262364510799E-2</v>
          </cell>
        </row>
        <row r="16">
          <cell r="I16" t="str">
            <v>Pessoas Ocupadas Assalariadas</v>
          </cell>
          <cell r="J16">
            <v>0.13474284862708719</v>
          </cell>
          <cell r="K16">
            <v>0.1245888999273439</v>
          </cell>
          <cell r="L16">
            <v>0.13796021745767956</v>
          </cell>
          <cell r="M16">
            <v>0.12116055057408355</v>
          </cell>
          <cell r="N16">
            <v>0.15644956980933422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zoomScale="115" zoomScaleNormal="145" zoomScaleSheetLayoutView="115" zoomScalePageLayoutView="70" workbookViewId="0">
      <selection activeCell="C24" sqref="C24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8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71" t="s">
        <v>53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15.75">
      <c r="A2" s="71" t="s">
        <v>59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77" t="s">
        <v>35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3" ht="51.75" customHeight="1">
      <c r="A5" s="72" t="s">
        <v>54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62">
        <v>2021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3" t="s">
        <v>5</v>
      </c>
      <c r="B9" s="65" t="s">
        <v>6</v>
      </c>
      <c r="C9" s="66"/>
      <c r="D9" s="66"/>
      <c r="E9" s="66"/>
      <c r="F9" s="67" t="s">
        <v>27</v>
      </c>
      <c r="G9" s="67"/>
      <c r="H9" s="67"/>
      <c r="I9" s="67"/>
      <c r="J9" s="67" t="s">
        <v>39</v>
      </c>
      <c r="K9" s="67"/>
      <c r="L9" s="67"/>
      <c r="M9" s="65"/>
    </row>
    <row r="10" spans="1:13" ht="63.75" customHeight="1">
      <c r="A10" s="64"/>
      <c r="B10" s="7" t="str">
        <f>PROPER($A$1)</f>
        <v>Região Centro-Oeste</v>
      </c>
      <c r="C10" s="7" t="str">
        <f>PROPER($A$2)</f>
        <v>Mato Grosso Do Sul</v>
      </c>
      <c r="D10" s="7" t="s">
        <v>41</v>
      </c>
      <c r="E10" s="8" t="s">
        <v>42</v>
      </c>
      <c r="F10" s="7" t="str">
        <f>B10</f>
        <v>Região Centro-Oeste</v>
      </c>
      <c r="G10" s="7" t="str">
        <f>PROPER($A$2)</f>
        <v>Mato Grosso Do Sul</v>
      </c>
      <c r="H10" s="7" t="s">
        <v>41</v>
      </c>
      <c r="I10" s="8" t="s">
        <v>7</v>
      </c>
      <c r="J10" s="7" t="str">
        <f>F10</f>
        <v>Região Centro-Oeste</v>
      </c>
      <c r="K10" s="7" t="str">
        <f>PROPER($A$2)</f>
        <v>Mato Grosso Do Sul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51">
        <v>498387</v>
      </c>
      <c r="C11" s="48">
        <v>78422</v>
      </c>
      <c r="D11" s="10">
        <f>C11/B11</f>
        <v>0.1573516163142297</v>
      </c>
      <c r="E11" s="11">
        <v>4</v>
      </c>
      <c r="F11" s="51">
        <v>2846.95</v>
      </c>
      <c r="G11" s="48">
        <v>431.69499999999999</v>
      </c>
      <c r="H11" s="12">
        <f>G11/F11</f>
        <v>0.1516342050264318</v>
      </c>
      <c r="I11" s="56">
        <v>4</v>
      </c>
      <c r="J11" s="51">
        <v>2618</v>
      </c>
      <c r="K11" s="52">
        <v>2336</v>
      </c>
      <c r="L11" s="12">
        <f>K11/J11</f>
        <v>0.89228418640183349</v>
      </c>
      <c r="M11" s="13">
        <v>4</v>
      </c>
    </row>
    <row r="12" spans="1:13" ht="17.100000000000001" customHeight="1">
      <c r="A12" s="14" t="s">
        <v>3</v>
      </c>
      <c r="B12" s="53">
        <v>400560</v>
      </c>
      <c r="C12" s="49">
        <v>64517</v>
      </c>
      <c r="D12" s="10">
        <f t="shared" ref="D12:D16" si="0">C12/B12</f>
        <v>0.16106700619133213</v>
      </c>
      <c r="E12" s="11">
        <v>4</v>
      </c>
      <c r="F12" s="53">
        <v>2717.4760000000001</v>
      </c>
      <c r="G12" s="49">
        <v>414.35399999999998</v>
      </c>
      <c r="H12" s="16">
        <f t="shared" ref="H12:H16" si="1">G12/F12</f>
        <v>0.15247751958066968</v>
      </c>
      <c r="I12" s="17">
        <v>4</v>
      </c>
      <c r="J12" s="53">
        <v>2644</v>
      </c>
      <c r="K12" s="48">
        <v>2352</v>
      </c>
      <c r="L12" s="16">
        <f t="shared" ref="L12:L16" si="2">K12/J12</f>
        <v>0.88956127080181546</v>
      </c>
      <c r="M12" s="11">
        <v>4</v>
      </c>
    </row>
    <row r="13" spans="1:13" ht="17.100000000000001" customHeight="1">
      <c r="A13" s="14" t="s">
        <v>2</v>
      </c>
      <c r="B13" s="53">
        <v>97827</v>
      </c>
      <c r="C13" s="49">
        <v>13905</v>
      </c>
      <c r="D13" s="10">
        <f t="shared" si="0"/>
        <v>0.14213867337238187</v>
      </c>
      <c r="E13" s="11">
        <v>4</v>
      </c>
      <c r="F13" s="53">
        <v>129.47399999999999</v>
      </c>
      <c r="G13" s="49">
        <v>17.341000000000001</v>
      </c>
      <c r="H13" s="16">
        <f>G13/F13</f>
        <v>0.13393422617668413</v>
      </c>
      <c r="I13" s="17">
        <v>4</v>
      </c>
      <c r="J13" s="53">
        <v>1685</v>
      </c>
      <c r="K13" s="49">
        <v>1644</v>
      </c>
      <c r="L13" s="16">
        <f t="shared" si="2"/>
        <v>0.97566765578635017</v>
      </c>
      <c r="M13" s="11">
        <v>4</v>
      </c>
    </row>
    <row r="14" spans="1:13" ht="17.100000000000001" customHeight="1">
      <c r="A14" s="21" t="s">
        <v>37</v>
      </c>
      <c r="B14" s="53">
        <v>83396</v>
      </c>
      <c r="C14" s="49">
        <v>11582</v>
      </c>
      <c r="D14" s="10">
        <f t="shared" si="0"/>
        <v>0.13887956256894815</v>
      </c>
      <c r="E14" s="11">
        <v>4</v>
      </c>
      <c r="F14" s="53">
        <v>113.973</v>
      </c>
      <c r="G14" s="49">
        <v>15.238</v>
      </c>
      <c r="H14" s="16">
        <f t="shared" si="1"/>
        <v>0.13369833206110218</v>
      </c>
      <c r="I14" s="17">
        <v>4</v>
      </c>
      <c r="J14" s="53">
        <v>1718</v>
      </c>
      <c r="K14" s="48">
        <v>1707</v>
      </c>
      <c r="L14" s="16">
        <f t="shared" si="2"/>
        <v>0.99359720605355062</v>
      </c>
      <c r="M14" s="11">
        <v>4</v>
      </c>
    </row>
    <row r="15" spans="1:13" ht="17.100000000000001" customHeight="1">
      <c r="A15" s="21" t="s">
        <v>38</v>
      </c>
      <c r="B15" s="54">
        <v>14431</v>
      </c>
      <c r="C15" s="48">
        <v>2323</v>
      </c>
      <c r="D15" s="10">
        <f t="shared" si="0"/>
        <v>0.16097290555055091</v>
      </c>
      <c r="E15" s="11">
        <v>4</v>
      </c>
      <c r="F15" s="54">
        <v>15.500999999999999</v>
      </c>
      <c r="G15" s="48">
        <v>2.1030000000000002</v>
      </c>
      <c r="H15" s="16">
        <f t="shared" si="1"/>
        <v>0.13566866653764276</v>
      </c>
      <c r="I15" s="17">
        <v>4</v>
      </c>
      <c r="J15" s="54">
        <v>1530</v>
      </c>
      <c r="K15" s="48">
        <v>1367</v>
      </c>
      <c r="L15" s="16">
        <f t="shared" si="2"/>
        <v>0.89346405228758174</v>
      </c>
      <c r="M15" s="11">
        <v>4</v>
      </c>
    </row>
    <row r="16" spans="1:13" ht="17.100000000000001" customHeight="1">
      <c r="A16" s="18" t="s">
        <v>1</v>
      </c>
      <c r="B16" s="55">
        <v>60959</v>
      </c>
      <c r="C16" s="50">
        <v>8851</v>
      </c>
      <c r="D16" s="19">
        <f t="shared" si="0"/>
        <v>0.14519595137715513</v>
      </c>
      <c r="E16" s="57">
        <v>4</v>
      </c>
      <c r="F16" s="55">
        <v>68.194000000000003</v>
      </c>
      <c r="G16" s="50">
        <v>8.94</v>
      </c>
      <c r="H16" s="19">
        <f t="shared" si="1"/>
        <v>0.13109657741150246</v>
      </c>
      <c r="I16" s="57">
        <v>4</v>
      </c>
      <c r="J16" s="55">
        <v>1460</v>
      </c>
      <c r="K16" s="50">
        <v>1340</v>
      </c>
      <c r="L16" s="19">
        <f t="shared" si="2"/>
        <v>0.9178082191780822</v>
      </c>
      <c r="M16" s="20">
        <v>4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62">
        <v>2011</v>
      </c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2"/>
      <c r="M18" s="62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3" t="s">
        <v>5</v>
      </c>
      <c r="B20" s="65" t="s">
        <v>6</v>
      </c>
      <c r="C20" s="66"/>
      <c r="D20" s="66"/>
      <c r="E20" s="66"/>
      <c r="F20" s="67" t="s">
        <v>27</v>
      </c>
      <c r="G20" s="67"/>
      <c r="H20" s="67"/>
      <c r="I20" s="67"/>
      <c r="J20" s="67" t="s">
        <v>39</v>
      </c>
      <c r="K20" s="67"/>
      <c r="L20" s="67"/>
      <c r="M20" s="65"/>
    </row>
    <row r="21" spans="1:13" ht="60" customHeight="1">
      <c r="A21" s="64"/>
      <c r="B21" s="7" t="str">
        <f>B10</f>
        <v>Região Centro-Oeste</v>
      </c>
      <c r="C21" s="7" t="str">
        <f>PROPER($A$2)</f>
        <v>Mato Grosso Do Sul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Centro-Oeste</v>
      </c>
      <c r="G21" s="7" t="str">
        <f>PROPER($A$2)</f>
        <v>Mato Grosso Do Sul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Centro-Oeste</v>
      </c>
      <c r="K21" s="7" t="str">
        <f>PROPER($A$2)</f>
        <v>Mato Grosso Do Sul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51">
        <v>378149</v>
      </c>
      <c r="C22" s="48">
        <v>58860</v>
      </c>
      <c r="D22" s="10">
        <f>C22/B22</f>
        <v>0.15565293045862874</v>
      </c>
      <c r="E22" s="11">
        <v>4</v>
      </c>
      <c r="F22" s="51">
        <v>2359.453</v>
      </c>
      <c r="G22" s="52">
        <v>362.83800000000002</v>
      </c>
      <c r="H22" s="12">
        <f>G22/F22</f>
        <v>0.15378055845994815</v>
      </c>
      <c r="I22" s="56">
        <v>4</v>
      </c>
      <c r="J22" s="51">
        <v>1388</v>
      </c>
      <c r="K22" s="52">
        <v>1227</v>
      </c>
      <c r="L22" s="12">
        <f>K22/J22</f>
        <v>0.88400576368876083</v>
      </c>
      <c r="M22" s="13">
        <v>4</v>
      </c>
    </row>
    <row r="23" spans="1:13" ht="17.100000000000001" customHeight="1">
      <c r="A23" s="14" t="s">
        <v>3</v>
      </c>
      <c r="B23" s="53">
        <v>298101</v>
      </c>
      <c r="C23" s="48">
        <v>46715</v>
      </c>
      <c r="D23" s="10">
        <f t="shared" ref="D23:D27" si="3">C23/B23</f>
        <v>0.1567086323091838</v>
      </c>
      <c r="E23" s="11">
        <v>4</v>
      </c>
      <c r="F23" s="53">
        <v>2222.9740000000002</v>
      </c>
      <c r="G23" s="48">
        <v>341.70499999999998</v>
      </c>
      <c r="H23" s="16">
        <f t="shared" ref="H23:H27" si="4">G23/F23</f>
        <v>0.15371524813155707</v>
      </c>
      <c r="I23" s="17">
        <v>4</v>
      </c>
      <c r="J23" s="53">
        <v>1397</v>
      </c>
      <c r="K23" s="48">
        <v>1233</v>
      </c>
      <c r="L23" s="16">
        <f t="shared" ref="L23:L27" si="5">K23/J23</f>
        <v>0.882605583392985</v>
      </c>
      <c r="M23" s="11">
        <v>4</v>
      </c>
    </row>
    <row r="24" spans="1:13" ht="17.100000000000001" customHeight="1">
      <c r="A24" s="14" t="s">
        <v>2</v>
      </c>
      <c r="B24" s="53">
        <v>80048</v>
      </c>
      <c r="C24" s="49">
        <v>12145</v>
      </c>
      <c r="D24" s="10">
        <f t="shared" si="3"/>
        <v>0.15172146711972817</v>
      </c>
      <c r="E24" s="11">
        <v>4</v>
      </c>
      <c r="F24" s="53">
        <v>136.47900000000001</v>
      </c>
      <c r="G24" s="49">
        <v>21.132999999999999</v>
      </c>
      <c r="H24" s="16">
        <f t="shared" si="4"/>
        <v>0.15484433502590139</v>
      </c>
      <c r="I24" s="17">
        <v>4</v>
      </c>
      <c r="J24" s="53">
        <v>1135</v>
      </c>
      <c r="K24" s="49">
        <v>1047</v>
      </c>
      <c r="L24" s="16">
        <f t="shared" si="5"/>
        <v>0.92246696035242293</v>
      </c>
      <c r="M24" s="11">
        <v>4</v>
      </c>
    </row>
    <row r="25" spans="1:13" ht="17.100000000000001" customHeight="1">
      <c r="A25" s="21" t="s">
        <v>37</v>
      </c>
      <c r="B25" s="53">
        <v>62091</v>
      </c>
      <c r="C25" s="48">
        <v>9260</v>
      </c>
      <c r="D25" s="10">
        <f t="shared" si="3"/>
        <v>0.14913594562819088</v>
      </c>
      <c r="E25" s="11">
        <v>4</v>
      </c>
      <c r="F25" s="53">
        <v>125.224</v>
      </c>
      <c r="G25" s="48">
        <v>19.844999999999999</v>
      </c>
      <c r="H25" s="16">
        <f t="shared" si="4"/>
        <v>0.15847601098830894</v>
      </c>
      <c r="I25" s="17">
        <v>4</v>
      </c>
      <c r="J25" s="53">
        <v>1150</v>
      </c>
      <c r="K25" s="48">
        <v>1062</v>
      </c>
      <c r="L25" s="16">
        <f t="shared" si="5"/>
        <v>0.92347826086956519</v>
      </c>
      <c r="M25" s="11">
        <v>4</v>
      </c>
    </row>
    <row r="26" spans="1:13" ht="17.100000000000001" customHeight="1">
      <c r="A26" s="21" t="s">
        <v>38</v>
      </c>
      <c r="B26" s="54">
        <v>17957</v>
      </c>
      <c r="C26" s="48">
        <v>2885</v>
      </c>
      <c r="D26" s="10">
        <f t="shared" si="3"/>
        <v>0.16066158044216741</v>
      </c>
      <c r="E26" s="11">
        <v>4</v>
      </c>
      <c r="F26" s="54">
        <v>11.255000000000001</v>
      </c>
      <c r="G26" s="48">
        <v>1.288</v>
      </c>
      <c r="H26" s="16">
        <f t="shared" si="4"/>
        <v>0.11443802754331407</v>
      </c>
      <c r="I26" s="17">
        <v>4</v>
      </c>
      <c r="J26" s="54">
        <v>1015</v>
      </c>
      <c r="K26" s="48">
        <v>896</v>
      </c>
      <c r="L26" s="16">
        <f t="shared" si="5"/>
        <v>0.88275862068965516</v>
      </c>
      <c r="M26" s="11">
        <v>4</v>
      </c>
    </row>
    <row r="27" spans="1:13" ht="17.100000000000001" customHeight="1">
      <c r="A27" s="18" t="s">
        <v>1</v>
      </c>
      <c r="B27" s="55">
        <v>76258</v>
      </c>
      <c r="C27" s="50">
        <v>11409</v>
      </c>
      <c r="D27" s="19">
        <f t="shared" si="3"/>
        <v>0.14961053266542526</v>
      </c>
      <c r="E27" s="57">
        <v>4</v>
      </c>
      <c r="F27" s="55">
        <v>40.438000000000002</v>
      </c>
      <c r="G27" s="50">
        <v>7.6150000000000002</v>
      </c>
      <c r="H27" s="19">
        <f t="shared" si="4"/>
        <v>0.18831297294623869</v>
      </c>
      <c r="I27" s="57">
        <v>4</v>
      </c>
      <c r="J27" s="55">
        <v>1020</v>
      </c>
      <c r="K27" s="50">
        <v>1058</v>
      </c>
      <c r="L27" s="19">
        <f t="shared" si="5"/>
        <v>1.0372549019607844</v>
      </c>
      <c r="M27" s="20">
        <v>4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58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61" t="s">
        <v>55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58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60" t="s">
        <v>51</v>
      </c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68" t="s">
        <v>61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5" t="s">
        <v>31</v>
      </c>
      <c r="B60" s="75"/>
      <c r="C60" s="75"/>
      <c r="D60" s="75"/>
      <c r="E60" s="63"/>
      <c r="F60" s="69" t="s">
        <v>25</v>
      </c>
      <c r="G60" s="74"/>
      <c r="H60" s="69" t="s">
        <v>2</v>
      </c>
      <c r="I60" s="70"/>
      <c r="J60" s="74"/>
      <c r="K60" s="69" t="s">
        <v>1</v>
      </c>
      <c r="L60" s="70"/>
      <c r="M60" s="70"/>
    </row>
    <row r="61" spans="1:13" s="3" customFormat="1" ht="42.75">
      <c r="A61" s="76"/>
      <c r="B61" s="76"/>
      <c r="C61" s="76"/>
      <c r="D61" s="76"/>
      <c r="E61" s="64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78422</v>
      </c>
      <c r="G62" s="34">
        <v>1</v>
      </c>
      <c r="H62" s="33">
        <v>13905</v>
      </c>
      <c r="I62" s="34">
        <v>1</v>
      </c>
      <c r="J62" s="34">
        <v>0.17730993853765525</v>
      </c>
      <c r="K62" s="33">
        <v>8851</v>
      </c>
      <c r="L62" s="34">
        <v>1</v>
      </c>
      <c r="M62" s="34">
        <v>0.11286373721659738</v>
      </c>
    </row>
    <row r="63" spans="1:13" s="32" customFormat="1" ht="15" customHeight="1">
      <c r="A63" s="35" t="s">
        <v>9</v>
      </c>
      <c r="B63" s="36"/>
      <c r="C63" s="36"/>
      <c r="D63" s="36"/>
      <c r="F63" s="37">
        <v>3617</v>
      </c>
      <c r="G63" s="38">
        <v>4.6122261610262429E-2</v>
      </c>
      <c r="H63" s="37">
        <v>615</v>
      </c>
      <c r="I63" s="38">
        <v>4.4228694714131607E-2</v>
      </c>
      <c r="J63" s="38">
        <v>0.17003041194359966</v>
      </c>
      <c r="K63" s="37">
        <v>231</v>
      </c>
      <c r="L63" s="38">
        <v>2.6098745904417579E-2</v>
      </c>
      <c r="M63" s="38">
        <v>6.3865081559303288E-2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169</v>
      </c>
      <c r="G64" s="38">
        <v>2.1550075233990463E-3</v>
      </c>
      <c r="H64" s="37">
        <v>15</v>
      </c>
      <c r="I64" s="38">
        <v>1.0787486515641855E-3</v>
      </c>
      <c r="J64" s="38">
        <v>8.8757396449704137E-2</v>
      </c>
      <c r="K64" s="37">
        <v>12</v>
      </c>
      <c r="L64" s="38">
        <v>1.3557790080216926E-3</v>
      </c>
      <c r="M64" s="38">
        <v>7.1005917159763315E-2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4845</v>
      </c>
      <c r="G65" s="38">
        <v>6.1781132845375022E-2</v>
      </c>
      <c r="H65" s="37">
        <v>734</v>
      </c>
      <c r="I65" s="38">
        <v>5.2786767349874149E-2</v>
      </c>
      <c r="J65" s="38">
        <v>0.15149638802889576</v>
      </c>
      <c r="K65" s="37">
        <v>499</v>
      </c>
      <c r="L65" s="38">
        <v>5.6377810416902048E-2</v>
      </c>
      <c r="M65" s="38">
        <v>0.10299277605779154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221</v>
      </c>
      <c r="G66" s="38">
        <v>2.8180867613679834E-3</v>
      </c>
      <c r="H66" s="37">
        <v>18</v>
      </c>
      <c r="I66" s="38">
        <v>1.2944983818770227E-3</v>
      </c>
      <c r="J66" s="38">
        <v>8.1447963800904979E-2</v>
      </c>
      <c r="K66" s="37">
        <v>5</v>
      </c>
      <c r="L66" s="38">
        <v>5.6490792000903848E-4</v>
      </c>
      <c r="M66" s="38">
        <v>2.2624434389140271E-2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267</v>
      </c>
      <c r="G67" s="38">
        <v>3.404656856494351E-3</v>
      </c>
      <c r="H67" s="37">
        <v>46</v>
      </c>
      <c r="I67" s="38">
        <v>3.3081625314635025E-3</v>
      </c>
      <c r="J67" s="38">
        <v>0.17228464419475656</v>
      </c>
      <c r="K67" s="37">
        <v>27</v>
      </c>
      <c r="L67" s="38">
        <v>3.0505027680488082E-3</v>
      </c>
      <c r="M67" s="38">
        <v>0.10112359550561797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4079</v>
      </c>
      <c r="G68" s="38">
        <v>5.2013465609140296E-2</v>
      </c>
      <c r="H68" s="37">
        <v>898</v>
      </c>
      <c r="I68" s="38">
        <v>6.4581085940309244E-2</v>
      </c>
      <c r="J68" s="38">
        <v>0.22015199803873498</v>
      </c>
      <c r="K68" s="37">
        <v>606</v>
      </c>
      <c r="L68" s="38">
        <v>6.8466839905095472E-2</v>
      </c>
      <c r="M68" s="38">
        <v>0.14856582495709733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31663</v>
      </c>
      <c r="G69" s="38">
        <v>0.40375149830404733</v>
      </c>
      <c r="H69" s="37">
        <v>5028</v>
      </c>
      <c r="I69" s="38">
        <v>0.36159654800431501</v>
      </c>
      <c r="J69" s="38">
        <v>0.15879733442819696</v>
      </c>
      <c r="K69" s="37">
        <v>3551</v>
      </c>
      <c r="L69" s="38">
        <v>0.40119760479041916</v>
      </c>
      <c r="M69" s="38">
        <v>0.11214982787480655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5577</v>
      </c>
      <c r="G70" s="38">
        <v>7.111524827216853E-2</v>
      </c>
      <c r="H70" s="37">
        <v>899</v>
      </c>
      <c r="I70" s="38">
        <v>6.4653002517080185E-2</v>
      </c>
      <c r="J70" s="38">
        <v>0.16119777658239196</v>
      </c>
      <c r="K70" s="37">
        <v>676</v>
      </c>
      <c r="L70" s="38">
        <v>7.6375550785222013E-2</v>
      </c>
      <c r="M70" s="38">
        <v>0.12121212121212122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4429</v>
      </c>
      <c r="G71" s="38">
        <v>5.6476498941623522E-2</v>
      </c>
      <c r="H71" s="37">
        <v>786</v>
      </c>
      <c r="I71" s="38">
        <v>5.6526429341963322E-2</v>
      </c>
      <c r="J71" s="38">
        <v>0.17746669677128019</v>
      </c>
      <c r="K71" s="37">
        <v>634</v>
      </c>
      <c r="L71" s="38">
        <v>7.1630324257146091E-2</v>
      </c>
      <c r="M71" s="38">
        <v>0.14314743734477309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1735</v>
      </c>
      <c r="G72" s="38">
        <v>2.2123893805309734E-2</v>
      </c>
      <c r="H72" s="37">
        <v>382</v>
      </c>
      <c r="I72" s="38">
        <v>2.747213232650126E-2</v>
      </c>
      <c r="J72" s="38">
        <v>0.22017291066282421</v>
      </c>
      <c r="K72" s="37">
        <v>197</v>
      </c>
      <c r="L72" s="38">
        <v>2.2257372048356119E-2</v>
      </c>
      <c r="M72" s="38">
        <v>0.11354466858789625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1896</v>
      </c>
      <c r="G73" s="38">
        <v>2.4176889138252021E-2</v>
      </c>
      <c r="H73" s="37">
        <v>361</v>
      </c>
      <c r="I73" s="38">
        <v>2.59618842143114E-2</v>
      </c>
      <c r="J73" s="38">
        <v>0.19040084388185655</v>
      </c>
      <c r="K73" s="37">
        <v>132</v>
      </c>
      <c r="L73" s="38">
        <v>1.4913569088238618E-2</v>
      </c>
      <c r="M73" s="38">
        <v>6.9620253164556958E-2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1597</v>
      </c>
      <c r="G74" s="38">
        <v>2.0364183519930631E-2</v>
      </c>
      <c r="H74" s="37">
        <v>287</v>
      </c>
      <c r="I74" s="38">
        <v>2.0640057533261418E-2</v>
      </c>
      <c r="J74" s="38">
        <v>0.17971195992485911</v>
      </c>
      <c r="K74" s="37">
        <v>145</v>
      </c>
      <c r="L74" s="38">
        <v>1.6382329680262118E-2</v>
      </c>
      <c r="M74" s="38">
        <v>9.0795241077019417E-2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5849</v>
      </c>
      <c r="G75" s="38">
        <v>7.4583662747698357E-2</v>
      </c>
      <c r="H75" s="37">
        <v>1345</v>
      </c>
      <c r="I75" s="38">
        <v>9.6727795756921975E-2</v>
      </c>
      <c r="J75" s="38">
        <v>0.22995383826295093</v>
      </c>
      <c r="K75" s="37">
        <v>687</v>
      </c>
      <c r="L75" s="38">
        <v>7.7618348209241891E-2</v>
      </c>
      <c r="M75" s="38">
        <v>0.1174559753804069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4174</v>
      </c>
      <c r="G76" s="38">
        <v>5.3224860370814316E-2</v>
      </c>
      <c r="H76" s="37">
        <v>879</v>
      </c>
      <c r="I76" s="38">
        <v>6.3214670981661267E-2</v>
      </c>
      <c r="J76" s="38">
        <v>0.21058936272160997</v>
      </c>
      <c r="K76" s="37">
        <v>518</v>
      </c>
      <c r="L76" s="38">
        <v>5.8524460512936388E-2</v>
      </c>
      <c r="M76" s="38">
        <v>0.12410158121705797</v>
      </c>
    </row>
    <row r="77" spans="1:13" s="32" customFormat="1" ht="24.75" customHeight="1">
      <c r="A77" s="59" t="s">
        <v>43</v>
      </c>
      <c r="B77" s="59"/>
      <c r="C77" s="59"/>
      <c r="D77" s="59"/>
      <c r="E77" s="59"/>
      <c r="F77" s="37">
        <v>3</v>
      </c>
      <c r="G77" s="38">
        <v>3.8254571421284845E-5</v>
      </c>
      <c r="H77" s="37" t="s">
        <v>60</v>
      </c>
      <c r="I77" s="37" t="s">
        <v>60</v>
      </c>
      <c r="J77" s="37" t="s">
        <v>60</v>
      </c>
      <c r="K77" s="37" t="s">
        <v>60</v>
      </c>
      <c r="L77" s="37" t="s">
        <v>60</v>
      </c>
      <c r="M77" s="37" t="s">
        <v>60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1544</v>
      </c>
      <c r="G78" s="38">
        <v>1.9688352758154601E-2</v>
      </c>
      <c r="H78" s="37">
        <v>281</v>
      </c>
      <c r="I78" s="38">
        <v>2.0208558072635743E-2</v>
      </c>
      <c r="J78" s="38">
        <v>0.18199481865284975</v>
      </c>
      <c r="K78" s="37">
        <v>168</v>
      </c>
      <c r="L78" s="38">
        <v>1.8980906112303693E-2</v>
      </c>
      <c r="M78" s="38">
        <v>0.10880829015544041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4455</v>
      </c>
      <c r="G79" s="38">
        <v>5.6808038560607996E-2</v>
      </c>
      <c r="H79" s="37">
        <v>861</v>
      </c>
      <c r="I79" s="38">
        <v>6.1920172599784253E-2</v>
      </c>
      <c r="J79" s="38">
        <v>0.19326599326599325</v>
      </c>
      <c r="K79" s="37">
        <v>406</v>
      </c>
      <c r="L79" s="38">
        <v>4.5870523104733926E-2</v>
      </c>
      <c r="M79" s="38">
        <v>9.113355780022446E-2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763</v>
      </c>
      <c r="G80" s="38">
        <v>9.7294126648134454E-3</v>
      </c>
      <c r="H80" s="37">
        <v>173</v>
      </c>
      <c r="I80" s="38">
        <v>1.2441567781373607E-2</v>
      </c>
      <c r="J80" s="38">
        <v>0.22673656618610746</v>
      </c>
      <c r="K80" s="37">
        <v>144</v>
      </c>
      <c r="L80" s="38">
        <v>1.6269348096260308E-2</v>
      </c>
      <c r="M80" s="38">
        <v>0.18872870249017037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1539</v>
      </c>
      <c r="G81" s="43">
        <v>1.9624595139119124E-2</v>
      </c>
      <c r="H81" s="42">
        <v>297</v>
      </c>
      <c r="I81" s="43">
        <v>2.1359223300970873E-2</v>
      </c>
      <c r="J81" s="43">
        <v>0.19298245614035087</v>
      </c>
      <c r="K81" s="42">
        <v>213</v>
      </c>
      <c r="L81" s="43">
        <v>2.4065077392385042E-2</v>
      </c>
      <c r="M81" s="43">
        <v>0.13840155945419103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57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3" t="s">
        <v>36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</row>
    <row r="90" spans="1:13" ht="52.5" customHeight="1">
      <c r="A90" s="68" t="s">
        <v>56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114" spans="1:1" ht="8.25" customHeight="1"/>
    <row r="121" spans="1:1">
      <c r="A121" s="46" t="s">
        <v>57</v>
      </c>
    </row>
  </sheetData>
  <sheetProtection selectLockedCells="1" selectUnlockedCells="1"/>
  <mergeCells count="24"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  <mergeCell ref="A77:E77"/>
    <mergeCell ref="A55:M55"/>
    <mergeCell ref="A33:M33"/>
    <mergeCell ref="A18:M18"/>
    <mergeCell ref="A20:A21"/>
    <mergeCell ref="B20:E20"/>
    <mergeCell ref="F20:I20"/>
    <mergeCell ref="J20:M20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2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FD7C4F3-263A-4D43-833F-956B103A5D8E}"/>
</file>

<file path=customXml/itemProps2.xml><?xml version="1.0" encoding="utf-8"?>
<ds:datastoreItem xmlns:ds="http://schemas.openxmlformats.org/officeDocument/2006/customXml" ds:itemID="{243B13D9-6110-4864-A228-3752DB370CD3}"/>
</file>

<file path=customXml/itemProps3.xml><?xml version="1.0" encoding="utf-8"?>
<ds:datastoreItem xmlns:ds="http://schemas.openxmlformats.org/officeDocument/2006/customXml" ds:itemID="{D9591BF5-E00E-4FAD-9B10-2B1B56323D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2021-10-18T12:25:41Z</cp:lastPrinted>
  <dcterms:created xsi:type="dcterms:W3CDTF">2017-10-11T21:25:50Z</dcterms:created>
  <dcterms:modified xsi:type="dcterms:W3CDTF">2023-10-24T03:06:51Z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