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"/>
    </mc:Choice>
  </mc:AlternateContent>
  <xr:revisionPtr revIDLastSave="0" documentId="13_ncr:1_{532DC20C-B72A-4284-A08A-7BC41259272F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<sst xmlns="http://schemas.openxmlformats.org/spreadsheetml/2006/main" count="87" uniqueCount="62">
  <si>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</si>
  <si>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</si>
  <si>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</si>
  <si>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</si>
  <si>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</si>
  <si>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</si>
  <si>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</si>
  <si>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</si>
  <si>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</si>
  <si>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</si>
  <si>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</si>
  <si>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</si>
  <si>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</si>
  <si>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</si>
  <si>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</si>
  <si>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</si>
  <si>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</si>
  <si>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</si>
  <si>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</si>
  <si>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</si>
  <si>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</si>
  <si>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</si>
  <si>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</si>
  <si>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</si>
  <si>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</si>
  <si>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</si>
  <si>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</si>
  <si>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</si>
  <si>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</si>
  <si>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</si>
  <si>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</si>
  <si>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</si>
  <si>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</si>
  <si>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</si>
  <si>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</si>
  <si>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</si>
  <si>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</si>
  <si>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</si>
  <si>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</si>
  <si>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</si>
  <si>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</si>
  <si>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</si>
  <si>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</si>
  <si>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</si>
  <si>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</si>
  <si>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</si>
  <si>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</si>
  <si>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</si>
  <si>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</si>
  <si>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</si>
  <si>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</si>
  <si>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</si>
  <si>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</si>
  <si>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</si>
  <si>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</si>
  <si>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</si>
  <si>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</si>
  <si>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</si>
  <si>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</si>
  <si>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RIO GRANDE DO NORTE</t>
  </si>
  <si>
    <t>-</t>
  </si>
  <si>
    <t>Entradas e saídas de unidades locais com indicação das respectivas participações e taxas, 
segundo as seções da CNAE 2.0 - Rio Grande do Norte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</si>
</sst>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7" zoomScale="85" zoomScaleNormal="145" zoomScaleSheetLayoutView="85" zoomScalePageLayoutView="70" workbookViewId="0">
      <selection activeCell="K66" sqref="K66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2" t="s">
        <v>53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15.75">
      <c r="A2" s="62" t="s">
        <v>59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4" t="s">
        <v>35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1.75" customHeight="1">
      <c r="A5" s="66" t="s">
        <v>55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9">
        <v>2021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7" t="s">
        <v>5</v>
      </c>
      <c r="B9" s="63" t="s">
        <v>6</v>
      </c>
      <c r="C9" s="64"/>
      <c r="D9" s="64"/>
      <c r="E9" s="64"/>
      <c r="F9" s="65" t="s">
        <v>27</v>
      </c>
      <c r="G9" s="65"/>
      <c r="H9" s="65"/>
      <c r="I9" s="65"/>
      <c r="J9" s="65" t="s">
        <v>39</v>
      </c>
      <c r="K9" s="65"/>
      <c r="L9" s="65"/>
      <c r="M9" s="63"/>
    </row>
    <row r="10" spans="1:13" ht="63.75" customHeight="1">
      <c r="A10" s="68"/>
      <c r="B10" s="7" t="str">
        <f>PROPER($A$1)</f>
        <v>Região Nordeste</v>
      </c>
      <c r="C10" s="7" t="str">
        <f>PROPER($A$2)</f>
        <v>Rio Grande Do Norte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Rio Grande Do Norte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Rio Grande Do Norte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62078</v>
      </c>
      <c r="D11" s="10">
        <f>C11/B11</f>
        <v>7.3502318334020073E-2</v>
      </c>
      <c r="E11" s="11">
        <v>5</v>
      </c>
      <c r="F11" s="51">
        <v>5531.0119999999997</v>
      </c>
      <c r="G11" s="52">
        <v>386.56900000000002</v>
      </c>
      <c r="H11" s="12">
        <f>G11/F11</f>
        <v>6.9891188086375525E-2</v>
      </c>
      <c r="I11" s="56">
        <v>5</v>
      </c>
      <c r="J11" s="51">
        <v>1979</v>
      </c>
      <c r="K11" s="52">
        <v>1829</v>
      </c>
      <c r="L11" s="12">
        <f>K11/J11</f>
        <v>0.92420414350682167</v>
      </c>
      <c r="M11" s="13">
        <v>5</v>
      </c>
    </row>
    <row r="12" spans="1:13" ht="17.100000000000001" customHeight="1">
      <c r="A12" s="14" t="s">
        <v>3</v>
      </c>
      <c r="B12" s="53">
        <v>687500</v>
      </c>
      <c r="C12" s="48">
        <v>50269</v>
      </c>
      <c r="D12" s="10">
        <f t="shared" ref="D12:D16" si="0">C12/B12</f>
        <v>7.311854545454545E-2</v>
      </c>
      <c r="E12" s="11">
        <v>5</v>
      </c>
      <c r="F12" s="53">
        <v>5288.7259999999997</v>
      </c>
      <c r="G12" s="48">
        <v>369.61900000000003</v>
      </c>
      <c r="H12" s="16">
        <f t="shared" ref="H12:H16" si="1">G12/F12</f>
        <v>6.988809781410496E-2</v>
      </c>
      <c r="I12" s="17">
        <v>5</v>
      </c>
      <c r="J12" s="53">
        <v>1992</v>
      </c>
      <c r="K12" s="48">
        <v>1840</v>
      </c>
      <c r="L12" s="16">
        <f t="shared" ref="L12:L16" si="2">K12/J12</f>
        <v>0.92369477911646591</v>
      </c>
      <c r="M12" s="11">
        <v>5</v>
      </c>
    </row>
    <row r="13" spans="1:13" ht="17.100000000000001" customHeight="1">
      <c r="A13" s="14" t="s">
        <v>2</v>
      </c>
      <c r="B13" s="53">
        <v>157072</v>
      </c>
      <c r="C13" s="49">
        <v>11809</v>
      </c>
      <c r="D13" s="10">
        <f t="shared" si="0"/>
        <v>7.5182082102475303E-2</v>
      </c>
      <c r="E13" s="11">
        <v>5</v>
      </c>
      <c r="F13" s="53">
        <v>242.286</v>
      </c>
      <c r="G13" s="49">
        <v>16.95</v>
      </c>
      <c r="H13" s="16">
        <f t="shared" si="1"/>
        <v>6.9958643916693486E-2</v>
      </c>
      <c r="I13" s="17">
        <v>5</v>
      </c>
      <c r="J13" s="53">
        <v>1457</v>
      </c>
      <c r="K13" s="49">
        <v>1421</v>
      </c>
      <c r="L13" s="16">
        <f t="shared" si="2"/>
        <v>0.97529169526424164</v>
      </c>
      <c r="M13" s="11">
        <v>5</v>
      </c>
    </row>
    <row r="14" spans="1:13" ht="17.100000000000001" customHeight="1">
      <c r="A14" s="21" t="s">
        <v>37</v>
      </c>
      <c r="B14" s="53">
        <v>129276</v>
      </c>
      <c r="C14" s="48">
        <v>9788</v>
      </c>
      <c r="D14" s="10">
        <f t="shared" si="0"/>
        <v>7.5713976298771621E-2</v>
      </c>
      <c r="E14" s="11">
        <v>5</v>
      </c>
      <c r="F14" s="53">
        <v>213.15600000000001</v>
      </c>
      <c r="G14" s="48">
        <v>14.853</v>
      </c>
      <c r="H14" s="16">
        <f t="shared" si="1"/>
        <v>6.9681360130608563E-2</v>
      </c>
      <c r="I14" s="17">
        <v>5</v>
      </c>
      <c r="J14" s="53">
        <v>1499</v>
      </c>
      <c r="K14" s="48">
        <v>1458</v>
      </c>
      <c r="L14" s="16">
        <f t="shared" si="2"/>
        <v>0.97264843228819209</v>
      </c>
      <c r="M14" s="11">
        <v>5</v>
      </c>
    </row>
    <row r="15" spans="1:13" ht="17.100000000000001" customHeight="1">
      <c r="A15" s="21" t="s">
        <v>38</v>
      </c>
      <c r="B15" s="54">
        <v>27796</v>
      </c>
      <c r="C15" s="48">
        <v>2021</v>
      </c>
      <c r="D15" s="10">
        <f t="shared" si="0"/>
        <v>7.2708303353000436E-2</v>
      </c>
      <c r="E15" s="11">
        <v>6</v>
      </c>
      <c r="F15" s="54">
        <v>29.13</v>
      </c>
      <c r="G15" s="48">
        <v>2.097</v>
      </c>
      <c r="H15" s="16">
        <f t="shared" si="1"/>
        <v>7.1987641606591143E-2</v>
      </c>
      <c r="I15" s="17">
        <v>5</v>
      </c>
      <c r="J15" s="54">
        <v>1274</v>
      </c>
      <c r="K15" s="48">
        <v>1272</v>
      </c>
      <c r="L15" s="16">
        <f t="shared" si="2"/>
        <v>0.99843014128728413</v>
      </c>
      <c r="M15" s="11">
        <v>5</v>
      </c>
    </row>
    <row r="16" spans="1:13" ht="17.100000000000001" customHeight="1">
      <c r="A16" s="18" t="s">
        <v>1</v>
      </c>
      <c r="B16" s="55">
        <v>109579</v>
      </c>
      <c r="C16" s="50">
        <v>7861</v>
      </c>
      <c r="D16" s="19">
        <f t="shared" si="0"/>
        <v>7.1738198012392881E-2</v>
      </c>
      <c r="E16" s="57">
        <v>5</v>
      </c>
      <c r="F16" s="55">
        <v>122.366</v>
      </c>
      <c r="G16" s="50">
        <v>8.5779999999999994</v>
      </c>
      <c r="H16" s="19">
        <f t="shared" si="1"/>
        <v>7.0101171894153602E-2</v>
      </c>
      <c r="I16" s="57">
        <v>5</v>
      </c>
      <c r="J16" s="55">
        <v>1309</v>
      </c>
      <c r="K16" s="50">
        <v>1437</v>
      </c>
      <c r="L16" s="19">
        <f t="shared" si="2"/>
        <v>1.0977845683728036</v>
      </c>
      <c r="M16" s="20">
        <v>5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9">
        <v>2011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7" t="s">
        <v>5</v>
      </c>
      <c r="B20" s="63" t="s">
        <v>6</v>
      </c>
      <c r="C20" s="64"/>
      <c r="D20" s="64"/>
      <c r="E20" s="64"/>
      <c r="F20" s="65" t="s">
        <v>27</v>
      </c>
      <c r="G20" s="65"/>
      <c r="H20" s="65"/>
      <c r="I20" s="65"/>
      <c r="J20" s="65" t="s">
        <v>39</v>
      </c>
      <c r="K20" s="65"/>
      <c r="L20" s="65"/>
      <c r="M20" s="63"/>
    </row>
    <row r="21" spans="1:13" ht="60" customHeight="1">
      <c r="A21" s="68"/>
      <c r="B21" s="7" t="str">
        <f>B10</f>
        <v>Região Nordeste</v>
      </c>
      <c r="C21" s="7" t="str">
        <f>PROPER($A$2)</f>
        <v>Rio Grande Do Norte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Rio Grande Do Norte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Rio Grande Do Norte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51742</v>
      </c>
      <c r="D22" s="10">
        <f>C22/B22</f>
        <v>6.8662408717957563E-2</v>
      </c>
      <c r="E22" s="11">
        <v>5</v>
      </c>
      <c r="F22" s="51">
        <v>5244.9970000000003</v>
      </c>
      <c r="G22" s="52">
        <v>362.08199999999999</v>
      </c>
      <c r="H22" s="12">
        <f>G22/F22</f>
        <v>6.9033785910649709E-2</v>
      </c>
      <c r="I22" s="56">
        <v>5</v>
      </c>
      <c r="J22" s="51">
        <v>1162</v>
      </c>
      <c r="K22" s="52">
        <v>1089</v>
      </c>
      <c r="L22" s="12">
        <f>K22/J22</f>
        <v>0.93717728055077454</v>
      </c>
      <c r="M22" s="13">
        <v>5</v>
      </c>
    </row>
    <row r="23" spans="1:13" ht="17.100000000000001" customHeight="1">
      <c r="A23" s="14" t="s">
        <v>3</v>
      </c>
      <c r="B23" s="49">
        <v>591373</v>
      </c>
      <c r="C23" s="48">
        <v>40706</v>
      </c>
      <c r="D23" s="10">
        <f t="shared" ref="D23:D27" si="3">C23/B23</f>
        <v>6.8833037693638369E-2</v>
      </c>
      <c r="E23" s="11">
        <v>6</v>
      </c>
      <c r="F23" s="53">
        <v>4970.3879999999999</v>
      </c>
      <c r="G23" s="48">
        <v>343.33800000000002</v>
      </c>
      <c r="H23" s="16">
        <f t="shared" ref="H23:H27" si="4">G23/F23</f>
        <v>6.9076699847174919E-2</v>
      </c>
      <c r="I23" s="17">
        <v>5</v>
      </c>
      <c r="J23" s="53">
        <v>1169</v>
      </c>
      <c r="K23" s="48">
        <v>1099</v>
      </c>
      <c r="L23" s="16">
        <f t="shared" ref="L23:L27" si="5">K23/J23</f>
        <v>0.94011976047904189</v>
      </c>
      <c r="M23" s="11">
        <v>5</v>
      </c>
    </row>
    <row r="24" spans="1:13" ht="17.100000000000001" customHeight="1">
      <c r="A24" s="14" t="s">
        <v>2</v>
      </c>
      <c r="B24" s="49">
        <v>162198</v>
      </c>
      <c r="C24" s="49">
        <v>11036</v>
      </c>
      <c r="D24" s="10">
        <f t="shared" si="3"/>
        <v>6.8040296427822791E-2</v>
      </c>
      <c r="E24" s="11">
        <v>5</v>
      </c>
      <c r="F24" s="53">
        <v>274.60899999999998</v>
      </c>
      <c r="G24" s="49">
        <v>18.744</v>
      </c>
      <c r="H24" s="16">
        <f t="shared" si="4"/>
        <v>6.8257049113466792E-2</v>
      </c>
      <c r="I24" s="17">
        <v>5</v>
      </c>
      <c r="J24" s="53">
        <v>918</v>
      </c>
      <c r="K24" s="49">
        <v>774</v>
      </c>
      <c r="L24" s="16">
        <f t="shared" si="5"/>
        <v>0.84313725490196079</v>
      </c>
      <c r="M24" s="11">
        <v>5</v>
      </c>
    </row>
    <row r="25" spans="1:13" ht="17.100000000000001" customHeight="1">
      <c r="A25" s="21" t="s">
        <v>37</v>
      </c>
      <c r="B25" s="49">
        <v>122263</v>
      </c>
      <c r="C25" s="48">
        <v>8312</v>
      </c>
      <c r="D25" s="10">
        <f t="shared" si="3"/>
        <v>6.798459059568307E-2</v>
      </c>
      <c r="E25" s="11">
        <v>5</v>
      </c>
      <c r="F25" s="53">
        <v>245.339</v>
      </c>
      <c r="G25" s="48">
        <v>16.739999999999998</v>
      </c>
      <c r="H25" s="16">
        <f t="shared" si="4"/>
        <v>6.823211963854095E-2</v>
      </c>
      <c r="I25" s="17">
        <v>5</v>
      </c>
      <c r="J25" s="53">
        <v>932</v>
      </c>
      <c r="K25" s="48">
        <v>754</v>
      </c>
      <c r="L25" s="16">
        <f t="shared" si="5"/>
        <v>0.80901287553648071</v>
      </c>
      <c r="M25" s="11">
        <v>5</v>
      </c>
    </row>
    <row r="26" spans="1:13" ht="17.100000000000001" customHeight="1">
      <c r="A26" s="21" t="s">
        <v>38</v>
      </c>
      <c r="B26" s="48">
        <v>39935</v>
      </c>
      <c r="C26" s="48">
        <v>2724</v>
      </c>
      <c r="D26" s="10">
        <f t="shared" si="3"/>
        <v>6.8210842619256293E-2</v>
      </c>
      <c r="E26" s="11">
        <v>5</v>
      </c>
      <c r="F26" s="54">
        <v>29.27</v>
      </c>
      <c r="G26" s="48">
        <v>2.004</v>
      </c>
      <c r="H26" s="16">
        <f t="shared" si="4"/>
        <v>6.8466006149641268E-2</v>
      </c>
      <c r="I26" s="17">
        <v>5</v>
      </c>
      <c r="J26" s="54">
        <v>839</v>
      </c>
      <c r="K26" s="48">
        <v>884</v>
      </c>
      <c r="L26" s="16">
        <f t="shared" si="5"/>
        <v>1.0536352800953517</v>
      </c>
      <c r="M26" s="11">
        <v>5</v>
      </c>
    </row>
    <row r="27" spans="1:13" ht="17.100000000000001" customHeight="1">
      <c r="A27" s="18" t="s">
        <v>1</v>
      </c>
      <c r="B27" s="50">
        <v>160698</v>
      </c>
      <c r="C27" s="50">
        <v>10663</v>
      </c>
      <c r="D27" s="19">
        <f t="shared" si="3"/>
        <v>6.6354279455873758E-2</v>
      </c>
      <c r="E27" s="57">
        <v>5</v>
      </c>
      <c r="F27" s="55">
        <v>84.805000000000007</v>
      </c>
      <c r="G27" s="50">
        <v>5.7130000000000001</v>
      </c>
      <c r="H27" s="19">
        <f t="shared" si="4"/>
        <v>6.7366310948646896E-2</v>
      </c>
      <c r="I27" s="57">
        <v>5</v>
      </c>
      <c r="J27" s="55">
        <v>893</v>
      </c>
      <c r="K27" s="50">
        <v>877</v>
      </c>
      <c r="L27" s="19">
        <f t="shared" si="5"/>
        <v>0.98208286674132139</v>
      </c>
      <c r="M27" s="20">
        <v>5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7" t="s">
        <v>54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59" t="s">
        <v>61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2" t="s">
        <v>31</v>
      </c>
      <c r="B60" s="72"/>
      <c r="C60" s="72"/>
      <c r="D60" s="72"/>
      <c r="E60" s="67"/>
      <c r="F60" s="60" t="s">
        <v>25</v>
      </c>
      <c r="G60" s="71"/>
      <c r="H60" s="60" t="s">
        <v>2</v>
      </c>
      <c r="I60" s="61"/>
      <c r="J60" s="71"/>
      <c r="K60" s="60" t="s">
        <v>1</v>
      </c>
      <c r="L60" s="61"/>
      <c r="M60" s="61"/>
    </row>
    <row r="61" spans="1:13" s="3" customFormat="1" ht="42.75">
      <c r="A61" s="73"/>
      <c r="B61" s="73"/>
      <c r="C61" s="73"/>
      <c r="D61" s="73"/>
      <c r="E61" s="68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62078</v>
      </c>
      <c r="G62" s="34">
        <v>1</v>
      </c>
      <c r="H62" s="33">
        <v>11809</v>
      </c>
      <c r="I62" s="34">
        <v>1</v>
      </c>
      <c r="J62" s="34">
        <v>0.19022842230741971</v>
      </c>
      <c r="K62" s="33">
        <v>7861</v>
      </c>
      <c r="L62" s="34">
        <v>1</v>
      </c>
      <c r="M62" s="34">
        <v>0.12663101259705531</v>
      </c>
    </row>
    <row r="63" spans="1:13" s="32" customFormat="1" ht="15" customHeight="1">
      <c r="A63" s="35" t="s">
        <v>9</v>
      </c>
      <c r="B63" s="36"/>
      <c r="C63" s="36"/>
      <c r="D63" s="36"/>
      <c r="F63" s="37">
        <v>870</v>
      </c>
      <c r="G63" s="38">
        <v>1.4014626759882728E-2</v>
      </c>
      <c r="H63" s="37">
        <v>134</v>
      </c>
      <c r="I63" s="38">
        <v>1.1347277500211703E-2</v>
      </c>
      <c r="J63" s="38">
        <v>0.15402298850574714</v>
      </c>
      <c r="K63" s="37">
        <v>71</v>
      </c>
      <c r="L63" s="38">
        <v>9.0319297799262184E-3</v>
      </c>
      <c r="M63" s="38">
        <v>8.1609195402298856E-2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325</v>
      </c>
      <c r="G64" s="38">
        <v>5.2353490769676859E-3</v>
      </c>
      <c r="H64" s="37">
        <v>32</v>
      </c>
      <c r="I64" s="38">
        <v>2.7097976119908546E-3</v>
      </c>
      <c r="J64" s="38">
        <v>9.8461538461538461E-2</v>
      </c>
      <c r="K64" s="37">
        <v>38</v>
      </c>
      <c r="L64" s="38">
        <v>4.8339905864393847E-3</v>
      </c>
      <c r="M64" s="38">
        <v>0.11692307692307692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4329</v>
      </c>
      <c r="G65" s="38">
        <v>6.9734849705209573E-2</v>
      </c>
      <c r="H65" s="37">
        <v>725</v>
      </c>
      <c r="I65" s="38">
        <v>6.1393852146667795E-2</v>
      </c>
      <c r="J65" s="38">
        <v>0.16747516747516747</v>
      </c>
      <c r="K65" s="37">
        <v>594</v>
      </c>
      <c r="L65" s="38">
        <v>7.556290548276301E-2</v>
      </c>
      <c r="M65" s="38">
        <v>0.13721413721413722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384</v>
      </c>
      <c r="G66" s="38">
        <v>6.1857662940172043E-3</v>
      </c>
      <c r="H66" s="37">
        <v>49</v>
      </c>
      <c r="I66" s="38">
        <v>4.1493775933609959E-3</v>
      </c>
      <c r="J66" s="38">
        <v>0.12760416666666666</v>
      </c>
      <c r="K66" s="37">
        <v>2</v>
      </c>
      <c r="L66" s="38">
        <v>2.5442055718102023E-4</v>
      </c>
      <c r="M66" s="38">
        <v>5.208333333333333E-3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478</v>
      </c>
      <c r="G67" s="38">
        <v>7.6999903347401656E-3</v>
      </c>
      <c r="H67" s="37">
        <v>127</v>
      </c>
      <c r="I67" s="38">
        <v>1.0754509272588704E-2</v>
      </c>
      <c r="J67" s="38">
        <v>0.26569037656903766</v>
      </c>
      <c r="K67" s="37">
        <v>38</v>
      </c>
      <c r="L67" s="38">
        <v>4.8339905864393847E-3</v>
      </c>
      <c r="M67" s="38">
        <v>7.9497907949790794E-2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4289</v>
      </c>
      <c r="G68" s="38">
        <v>6.9090499049582782E-2</v>
      </c>
      <c r="H68" s="37">
        <v>780</v>
      </c>
      <c r="I68" s="38">
        <v>6.6051316792277076E-2</v>
      </c>
      <c r="J68" s="38">
        <v>0.18186057356027047</v>
      </c>
      <c r="K68" s="37">
        <v>516</v>
      </c>
      <c r="L68" s="38">
        <v>6.5640503752703222E-2</v>
      </c>
      <c r="M68" s="38">
        <v>0.12030776404756353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26838</v>
      </c>
      <c r="G69" s="38">
        <v>0.43232707239279616</v>
      </c>
      <c r="H69" s="37">
        <v>4691</v>
      </c>
      <c r="I69" s="38">
        <v>0.39723939368278433</v>
      </c>
      <c r="J69" s="38">
        <v>0.174789477606379</v>
      </c>
      <c r="K69" s="37">
        <v>3520</v>
      </c>
      <c r="L69" s="38">
        <v>0.44778018063859559</v>
      </c>
      <c r="M69" s="38">
        <v>0.13115731425590579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1806</v>
      </c>
      <c r="G70" s="38">
        <v>2.9092432101549662E-2</v>
      </c>
      <c r="H70" s="37">
        <v>284</v>
      </c>
      <c r="I70" s="38">
        <v>2.4049453806418833E-2</v>
      </c>
      <c r="J70" s="38">
        <v>0.15725359911406422</v>
      </c>
      <c r="K70" s="37">
        <v>229</v>
      </c>
      <c r="L70" s="38">
        <v>2.9131153797226816E-2</v>
      </c>
      <c r="M70" s="38">
        <v>0.12679955703211518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3793</v>
      </c>
      <c r="G71" s="38">
        <v>6.1100550919810558E-2</v>
      </c>
      <c r="H71" s="37">
        <v>791</v>
      </c>
      <c r="I71" s="38">
        <v>6.6982809721398931E-2</v>
      </c>
      <c r="J71" s="38">
        <v>0.20854205114684946</v>
      </c>
      <c r="K71" s="37">
        <v>606</v>
      </c>
      <c r="L71" s="38">
        <v>7.7089428825849127E-2</v>
      </c>
      <c r="M71" s="38">
        <v>0.1597679936725547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1334</v>
      </c>
      <c r="G72" s="38">
        <v>2.1489094365153515E-2</v>
      </c>
      <c r="H72" s="37">
        <v>331</v>
      </c>
      <c r="I72" s="38">
        <v>2.8029469049030399E-2</v>
      </c>
      <c r="J72" s="38">
        <v>0.24812593703148425</v>
      </c>
      <c r="K72" s="37">
        <v>191</v>
      </c>
      <c r="L72" s="38">
        <v>2.4297163210787433E-2</v>
      </c>
      <c r="M72" s="38">
        <v>0.1431784107946027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1205</v>
      </c>
      <c r="G73" s="38">
        <v>1.9411063500757112E-2</v>
      </c>
      <c r="H73" s="37">
        <v>203</v>
      </c>
      <c r="I73" s="38">
        <v>1.7190278601066984E-2</v>
      </c>
      <c r="J73" s="38">
        <v>0.16846473029045644</v>
      </c>
      <c r="K73" s="37">
        <v>98</v>
      </c>
      <c r="L73" s="38">
        <v>1.2466607301869992E-2</v>
      </c>
      <c r="M73" s="38">
        <v>8.1327800829875521E-2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1456</v>
      </c>
      <c r="G74" s="38">
        <v>2.3454363864815232E-2</v>
      </c>
      <c r="H74" s="37">
        <v>249</v>
      </c>
      <c r="I74" s="38">
        <v>2.1085612668303836E-2</v>
      </c>
      <c r="J74" s="38">
        <v>0.17101648351648352</v>
      </c>
      <c r="K74" s="37">
        <v>120</v>
      </c>
      <c r="L74" s="38">
        <v>1.5265233430861214E-2</v>
      </c>
      <c r="M74" s="38">
        <v>8.2417582417582416E-2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4039</v>
      </c>
      <c r="G75" s="38">
        <v>6.5063307451915325E-2</v>
      </c>
      <c r="H75" s="37">
        <v>1022</v>
      </c>
      <c r="I75" s="38">
        <v>8.6544161232957911E-2</v>
      </c>
      <c r="J75" s="38">
        <v>0.2530329289428076</v>
      </c>
      <c r="K75" s="37">
        <v>503</v>
      </c>
      <c r="L75" s="38">
        <v>6.3986770131026591E-2</v>
      </c>
      <c r="M75" s="38">
        <v>0.12453577618222332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3481</v>
      </c>
      <c r="G76" s="38">
        <v>5.6074615805921581E-2</v>
      </c>
      <c r="H76" s="37">
        <v>701</v>
      </c>
      <c r="I76" s="38">
        <v>5.9361503937674656E-2</v>
      </c>
      <c r="J76" s="38">
        <v>0.20137891410514219</v>
      </c>
      <c r="K76" s="37">
        <v>451</v>
      </c>
      <c r="L76" s="38">
        <v>5.7371835644320059E-2</v>
      </c>
      <c r="M76" s="38">
        <v>0.12956047112898592</v>
      </c>
    </row>
    <row r="77" spans="1:13" s="32" customFormat="1" ht="24.75" customHeight="1">
      <c r="A77" s="75" t="s">
        <v>43</v>
      </c>
      <c r="B77" s="75"/>
      <c r="C77" s="75"/>
      <c r="D77" s="75"/>
      <c r="E77" s="75"/>
      <c r="F77" s="37">
        <v>15</v>
      </c>
      <c r="G77" s="38">
        <v>2.4163149586004702E-4</v>
      </c>
      <c r="H77" s="37">
        <v>1</v>
      </c>
      <c r="I77" s="38">
        <v>8.4681175374714206E-5</v>
      </c>
      <c r="J77" s="38">
        <v>6.6666666666666666E-2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1561</v>
      </c>
      <c r="G78" s="38">
        <v>2.5145784335835562E-2</v>
      </c>
      <c r="H78" s="37">
        <v>289</v>
      </c>
      <c r="I78" s="38">
        <v>2.4472859683292405E-2</v>
      </c>
      <c r="J78" s="38">
        <v>0.185137732222934</v>
      </c>
      <c r="K78" s="37">
        <v>187</v>
      </c>
      <c r="L78" s="38">
        <v>2.3788322096425393E-2</v>
      </c>
      <c r="M78" s="38">
        <v>0.11979500320307496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3872</v>
      </c>
      <c r="G79" s="38">
        <v>6.2373143464673472E-2</v>
      </c>
      <c r="H79" s="37">
        <v>926</v>
      </c>
      <c r="I79" s="38">
        <v>7.8414768396985357E-2</v>
      </c>
      <c r="J79" s="38">
        <v>0.23915289256198347</v>
      </c>
      <c r="K79" s="37">
        <v>338</v>
      </c>
      <c r="L79" s="38">
        <v>4.2997074163592421E-2</v>
      </c>
      <c r="M79" s="38">
        <v>8.7293388429752067E-2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792</v>
      </c>
      <c r="G80" s="38">
        <v>1.2758142981410484E-2</v>
      </c>
      <c r="H80" s="37">
        <v>224</v>
      </c>
      <c r="I80" s="38">
        <v>1.896858328393598E-2</v>
      </c>
      <c r="J80" s="38">
        <v>0.28282828282828282</v>
      </c>
      <c r="K80" s="37">
        <v>156</v>
      </c>
      <c r="L80" s="38">
        <v>1.9844803460119579E-2</v>
      </c>
      <c r="M80" s="38">
        <v>0.19696969696969696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1211</v>
      </c>
      <c r="G81" s="43">
        <v>1.9507716099101131E-2</v>
      </c>
      <c r="H81" s="42">
        <v>250</v>
      </c>
      <c r="I81" s="43">
        <v>2.117029384367855E-2</v>
      </c>
      <c r="J81" s="43">
        <v>0.20644095788604458</v>
      </c>
      <c r="K81" s="42">
        <v>203</v>
      </c>
      <c r="L81" s="43">
        <v>2.5823686553873553E-2</v>
      </c>
      <c r="M81" s="43">
        <v>0.16763005780346821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0" t="s">
        <v>36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</row>
    <row r="90" spans="1:13" ht="52.5" customHeight="1">
      <c r="A90" s="59" t="s">
        <v>56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B1C43B-50C4-4927-906F-F692415B3F1D}"/>
</file>

<file path=customXml/itemProps2.xml><?xml version="1.0" encoding="utf-8"?>
<ds:datastoreItem xmlns:ds="http://schemas.openxmlformats.org/officeDocument/2006/customXml" ds:itemID="{688744AB-F344-476C-9718-B51C3FAA27BD}"/>
</file>

<file path=customXml/itemProps3.xml><?xml version="1.0" encoding="utf-8"?>
<ds:datastoreItem xmlns:ds="http://schemas.openxmlformats.org/officeDocument/2006/customXml" ds:itemID="{A790BA38-14B9-4F8A-ACC2-0A7181DEAE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2023-10-25T19:12:39Z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