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dro/Desktop/IBGE/DPE/Conjunturais/2021/2. Fevereiro/PMC/"/>
    </mc:Choice>
  </mc:AlternateContent>
  <xr:revisionPtr revIDLastSave="0" documentId="13_ncr:1_{5A21BCF2-B9F6-404B-8614-762A0D9E43E6}" xr6:coauthVersionLast="46" xr6:coauthVersionMax="46" xr10:uidLastSave="{00000000-0000-0000-0000-000000000000}"/>
  <bookViews>
    <workbookView xWindow="0" yWindow="0" windowWidth="28800" windowHeight="18000" activeTab="1" xr2:uid="{D5F442A7-90C1-4A18-917D-1E78EC80297C}"/>
  </bookViews>
  <sheets>
    <sheet name="REVISÃO serie ajustada" sheetId="2" r:id="rId1"/>
    <sheet name="Revisão DEZ" sheetId="1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4" i="2" l="1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2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1" i="2"/>
  <c r="G7" i="1" l="1"/>
  <c r="F7" i="1"/>
  <c r="E7" i="1"/>
  <c r="D7" i="1"/>
  <c r="C4" i="1"/>
  <c r="F10" i="1" l="1"/>
  <c r="F11" i="1"/>
  <c r="F18" i="1"/>
  <c r="F17" i="1"/>
  <c r="F16" i="1"/>
  <c r="F12" i="1"/>
  <c r="F15" i="1"/>
  <c r="F19" i="1"/>
  <c r="F13" i="1"/>
  <c r="F9" i="1"/>
  <c r="F14" i="1"/>
  <c r="F20" i="1"/>
  <c r="D14" i="1" l="1"/>
  <c r="D17" i="1"/>
  <c r="D13" i="1"/>
  <c r="D11" i="1"/>
  <c r="D12" i="1"/>
  <c r="D16" i="1"/>
  <c r="D20" i="1"/>
  <c r="D18" i="1"/>
  <c r="D9" i="1"/>
  <c r="D19" i="1"/>
  <c r="D15" i="1"/>
  <c r="D10" i="1"/>
  <c r="G14" i="1" l="1"/>
  <c r="G15" i="1"/>
  <c r="G12" i="1"/>
  <c r="G13" i="1"/>
  <c r="G11" i="1"/>
  <c r="G10" i="1"/>
  <c r="G9" i="1"/>
  <c r="G19" i="1"/>
  <c r="G18" i="1"/>
  <c r="G16" i="1"/>
  <c r="G20" i="1"/>
  <c r="G17" i="1"/>
  <c r="E17" i="1" l="1"/>
  <c r="E11" i="1"/>
  <c r="E10" i="1"/>
  <c r="E15" i="1"/>
  <c r="E9" i="1"/>
  <c r="E16" i="1"/>
  <c r="E13" i="1"/>
  <c r="E20" i="1"/>
  <c r="E14" i="1"/>
  <c r="E12" i="1"/>
  <c r="E19" i="1"/>
  <c r="E18" i="1"/>
  <c r="A37" i="2"/>
  <c r="A16" i="2"/>
  <c r="A11" i="2"/>
  <c r="A32" i="2"/>
  <c r="A7" i="2"/>
  <c r="A28" i="2"/>
  <c r="A14" i="2"/>
  <c r="A35" i="2"/>
  <c r="A12" i="2"/>
  <c r="A33" i="2"/>
  <c r="A31" i="2"/>
  <c r="A10" i="2"/>
  <c r="A13" i="2"/>
  <c r="A34" i="2"/>
  <c r="A27" i="2"/>
  <c r="A6" i="2"/>
  <c r="A5" i="2"/>
  <c r="A26" i="2"/>
  <c r="A15" i="2"/>
  <c r="A36" i="2"/>
  <c r="A8" i="2"/>
  <c r="A29" i="2"/>
  <c r="A4" i="2"/>
  <c r="A25" i="2"/>
  <c r="A9" i="2"/>
  <c r="A30" i="2"/>
  <c r="A38" i="2"/>
  <c r="A17" i="2"/>
</calcChain>
</file>

<file path=xl/sharedStrings.xml><?xml version="1.0" encoding="utf-8"?>
<sst xmlns="http://schemas.openxmlformats.org/spreadsheetml/2006/main" count="47" uniqueCount="29">
  <si>
    <t>Atividades</t>
  </si>
  <si>
    <t xml:space="preserve">mês/mês imediatamente anterior série  com ajuste sazonal </t>
  </si>
  <si>
    <t>mês/igual mês do ano anterior</t>
  </si>
  <si>
    <t>COMÉRCIO VAREJISTA</t>
  </si>
  <si>
    <t>Combustíveis e lubrificantes</t>
  </si>
  <si>
    <t>Hiper, supermercados, prods. alimentícios, bebidas e fumo</t>
  </si>
  <si>
    <t>Tecidos, vestuário e calçados</t>
  </si>
  <si>
    <t xml:space="preserve"> Móveis e eletrodomésticos</t>
  </si>
  <si>
    <t xml:space="preserve"> Artigos farmacêuticos, med., ortop. e de perfumaria</t>
  </si>
  <si>
    <t xml:space="preserve"> Livros, jornais, revistas e papelaria</t>
  </si>
  <si>
    <t xml:space="preserve"> Equip. e mat. para escritório, informática e comunicação</t>
  </si>
  <si>
    <t>Artigos de uso pessoal e doméstico</t>
  </si>
  <si>
    <t>COMÉRCIO VAREJISTA AMPLIADO</t>
  </si>
  <si>
    <t xml:space="preserve"> Veículos e motos, partes e peças</t>
  </si>
  <si>
    <t>Material de construção</t>
  </si>
  <si>
    <t>Ano/mês</t>
  </si>
  <si>
    <t>Comércio Varejista</t>
  </si>
  <si>
    <t>Hiper,super, prods. Alimen. Beb.</t>
  </si>
  <si>
    <t>Super e hipermercados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</si>
  <si>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</si>
  <si>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</si>
  <si>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</si>
  <si>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</si>
  <si>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</si>
  <si>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Varejo Ampliado</t>
  </si>
  <si>
    <t>Automóveis, motos, partes e peças</t>
  </si>
  <si>
    <t>Fonte: IBGE</t>
  </si>
  <si>
    <t>Volume de Vendas - Séries com ajuste sazonal (Base: 2014=100)</t>
  </si>
  <si>
    <t>Receita de Vendas - Séries com ajuste sazonal (Base: 2014=100)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</si>
</sst>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00_-;\-* #,##0.000_-;_-* &quot;-&quot;??_-;_-@_-"/>
    <numFmt numFmtId="166" formatCode="mmm\-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Calibri "/>
    </font>
    <font>
      <sz val="14"/>
      <color indexed="8"/>
      <name val="Calibri "/>
    </font>
    <font>
      <sz val="11"/>
      <color indexed="8"/>
      <name val="MS Sans Serif"/>
      <charset val="1"/>
    </font>
    <font>
      <b/>
      <sz val="14"/>
      <name val="Calibri "/>
    </font>
    <font>
      <sz val="14"/>
      <name val="Calibri 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7F1"/>
        <bgColor indexed="64"/>
      </patternFill>
    </fill>
    <fill>
      <patternFill patternType="solid">
        <fgColor rgb="FFE3E7F1"/>
        <bgColor indexed="31"/>
      </patternFill>
    </fill>
    <fill>
      <patternFill patternType="solid">
        <fgColor theme="0"/>
        <bgColor indexed="31"/>
      </patternFill>
    </fill>
  </fills>
  <borders count="29">
    <border>
      <left/>
      <right/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6" fillId="3" borderId="6" xfId="2" applyFont="1" applyFill="1" applyBorder="1" applyAlignment="1">
      <alignment horizontal="center" vertical="center"/>
    </xf>
    <xf numFmtId="164" fontId="6" fillId="4" borderId="0" xfId="2" applyNumberFormat="1" applyFont="1" applyFill="1" applyBorder="1" applyAlignment="1">
      <alignment horizontal="center" vertical="center"/>
    </xf>
    <xf numFmtId="2" fontId="6" fillId="5" borderId="7" xfId="2" applyNumberFormat="1" applyFont="1" applyFill="1" applyBorder="1" applyAlignment="1">
      <alignment horizontal="left" vertical="center" wrapText="1"/>
    </xf>
    <xf numFmtId="164" fontId="6" fillId="5" borderId="0" xfId="2" applyNumberFormat="1" applyFont="1" applyFill="1" applyBorder="1" applyAlignment="1">
      <alignment horizontal="center" vertical="center"/>
    </xf>
    <xf numFmtId="164" fontId="6" fillId="2" borderId="0" xfId="2" applyNumberFormat="1" applyFont="1" applyFill="1" applyBorder="1" applyAlignment="1">
      <alignment horizontal="center" vertical="center"/>
    </xf>
    <xf numFmtId="2" fontId="6" fillId="2" borderId="7" xfId="2" applyNumberFormat="1" applyFont="1" applyFill="1" applyBorder="1" applyAlignment="1">
      <alignment horizontal="left" vertical="center" wrapText="1"/>
    </xf>
    <xf numFmtId="0" fontId="6" fillId="5" borderId="7" xfId="2" applyFont="1" applyFill="1" applyBorder="1" applyAlignment="1">
      <alignment horizontal="left" vertical="center" wrapText="1"/>
    </xf>
    <xf numFmtId="2" fontId="6" fillId="4" borderId="7" xfId="2" applyNumberFormat="1" applyFont="1" applyFill="1" applyBorder="1" applyAlignment="1">
      <alignment horizontal="center" vertical="center" wrapText="1"/>
    </xf>
    <xf numFmtId="2" fontId="6" fillId="5" borderId="8" xfId="2" applyNumberFormat="1" applyFont="1" applyFill="1" applyBorder="1" applyAlignment="1">
      <alignment horizontal="left" vertical="center" wrapText="1"/>
    </xf>
    <xf numFmtId="164" fontId="6" fillId="5" borderId="9" xfId="2" applyNumberFormat="1" applyFont="1" applyFill="1" applyBorder="1" applyAlignment="1">
      <alignment horizontal="center" vertical="center"/>
    </xf>
    <xf numFmtId="164" fontId="6" fillId="5" borderId="10" xfId="2" applyNumberFormat="1" applyFont="1" applyFill="1" applyBorder="1" applyAlignment="1">
      <alignment horizontal="center" vertical="center"/>
    </xf>
    <xf numFmtId="164" fontId="6" fillId="2" borderId="11" xfId="2" applyNumberFormat="1" applyFont="1" applyFill="1" applyBorder="1" applyAlignment="1">
      <alignment horizontal="center" vertical="center"/>
    </xf>
    <xf numFmtId="164" fontId="6" fillId="0" borderId="0" xfId="2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5" fontId="3" fillId="0" borderId="0" xfId="1" applyNumberFormat="1" applyFont="1"/>
    <xf numFmtId="165" fontId="3" fillId="0" borderId="0" xfId="0" applyNumberFormat="1" applyFont="1"/>
    <xf numFmtId="0" fontId="8" fillId="5" borderId="0" xfId="3" applyFont="1" applyFill="1"/>
    <xf numFmtId="0" fontId="9" fillId="5" borderId="0" xfId="3" applyFont="1" applyFill="1"/>
    <xf numFmtId="0" fontId="10" fillId="5" borderId="0" xfId="0" applyFont="1" applyFill="1"/>
    <xf numFmtId="164" fontId="10" fillId="5" borderId="0" xfId="0" applyNumberFormat="1" applyFont="1" applyFill="1"/>
    <xf numFmtId="0" fontId="11" fillId="7" borderId="16" xfId="3" applyFont="1" applyFill="1" applyBorder="1" applyAlignment="1">
      <alignment horizontal="center" vertical="center" wrapText="1"/>
    </xf>
    <xf numFmtId="0" fontId="11" fillId="7" borderId="17" xfId="3" applyFont="1" applyFill="1" applyBorder="1" applyAlignment="1">
      <alignment horizontal="center" vertical="center" wrapText="1"/>
    </xf>
    <xf numFmtId="166" fontId="11" fillId="7" borderId="18" xfId="2" applyNumberFormat="1" applyFont="1" applyFill="1" applyBorder="1" applyAlignment="1">
      <alignment horizontal="center"/>
    </xf>
    <xf numFmtId="164" fontId="11" fillId="8" borderId="0" xfId="3" applyNumberFormat="1" applyFont="1" applyFill="1" applyBorder="1" applyAlignment="1">
      <alignment horizontal="center"/>
    </xf>
    <xf numFmtId="164" fontId="11" fillId="8" borderId="18" xfId="3" applyNumberFormat="1" applyFont="1" applyFill="1" applyBorder="1" applyAlignment="1">
      <alignment horizontal="center"/>
    </xf>
    <xf numFmtId="164" fontId="11" fillId="8" borderId="19" xfId="3" applyNumberFormat="1" applyFont="1" applyFill="1" applyBorder="1" applyAlignment="1">
      <alignment horizontal="center"/>
    </xf>
    <xf numFmtId="164" fontId="11" fillId="8" borderId="20" xfId="3" applyNumberFormat="1" applyFont="1" applyFill="1" applyBorder="1" applyAlignment="1">
      <alignment horizontal="center"/>
    </xf>
    <xf numFmtId="164" fontId="11" fillId="8" borderId="21" xfId="3" applyNumberFormat="1" applyFont="1" applyFill="1" applyBorder="1" applyAlignment="1">
      <alignment horizontal="center"/>
    </xf>
    <xf numFmtId="166" fontId="11" fillId="7" borderId="22" xfId="2" applyNumberFormat="1" applyFont="1" applyFill="1" applyBorder="1" applyAlignment="1">
      <alignment horizontal="center"/>
    </xf>
    <xf numFmtId="164" fontId="11" fillId="8" borderId="22" xfId="3" applyNumberFormat="1" applyFont="1" applyFill="1" applyBorder="1" applyAlignment="1">
      <alignment horizontal="center"/>
    </xf>
    <xf numFmtId="164" fontId="11" fillId="8" borderId="23" xfId="3" applyNumberFormat="1" applyFont="1" applyFill="1" applyBorder="1" applyAlignment="1">
      <alignment horizontal="center"/>
    </xf>
    <xf numFmtId="164" fontId="11" fillId="5" borderId="0" xfId="3" applyNumberFormat="1" applyFont="1" applyFill="1" applyBorder="1" applyAlignment="1">
      <alignment horizontal="center"/>
    </xf>
    <xf numFmtId="164" fontId="11" fillId="5" borderId="22" xfId="3" applyNumberFormat="1" applyFont="1" applyFill="1" applyBorder="1" applyAlignment="1">
      <alignment horizontal="center"/>
    </xf>
    <xf numFmtId="164" fontId="11" fillId="5" borderId="23" xfId="3" applyNumberFormat="1" applyFont="1" applyFill="1" applyBorder="1" applyAlignment="1">
      <alignment horizontal="center"/>
    </xf>
    <xf numFmtId="164" fontId="11" fillId="5" borderId="20" xfId="3" applyNumberFormat="1" applyFont="1" applyFill="1" applyBorder="1" applyAlignment="1">
      <alignment horizontal="center"/>
    </xf>
    <xf numFmtId="164" fontId="11" fillId="5" borderId="21" xfId="3" applyNumberFormat="1" applyFont="1" applyFill="1" applyBorder="1" applyAlignment="1">
      <alignment horizontal="center"/>
    </xf>
    <xf numFmtId="166" fontId="11" fillId="7" borderId="24" xfId="2" applyNumberFormat="1" applyFont="1" applyFill="1" applyBorder="1" applyAlignment="1">
      <alignment horizontal="center"/>
    </xf>
    <xf numFmtId="164" fontId="11" fillId="8" borderId="11" xfId="3" applyNumberFormat="1" applyFont="1" applyFill="1" applyBorder="1" applyAlignment="1">
      <alignment horizontal="center"/>
    </xf>
    <xf numFmtId="164" fontId="11" fillId="8" borderId="25" xfId="3" applyNumberFormat="1" applyFont="1" applyFill="1" applyBorder="1" applyAlignment="1">
      <alignment horizontal="center"/>
    </xf>
    <xf numFmtId="164" fontId="11" fillId="8" borderId="26" xfId="3" applyNumberFormat="1" applyFont="1" applyFill="1" applyBorder="1" applyAlignment="1">
      <alignment horizontal="center"/>
    </xf>
    <xf numFmtId="164" fontId="11" fillId="8" borderId="27" xfId="3" applyNumberFormat="1" applyFont="1" applyFill="1" applyBorder="1" applyAlignment="1">
      <alignment horizontal="center"/>
    </xf>
    <xf numFmtId="164" fontId="11" fillId="8" borderId="28" xfId="3" applyNumberFormat="1" applyFont="1" applyFill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2" fontId="5" fillId="2" borderId="2" xfId="2" applyNumberFormat="1" applyFont="1" applyFill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11" fillId="6" borderId="13" xfId="3" applyFont="1" applyFill="1" applyBorder="1" applyAlignment="1">
      <alignment horizontal="center" vertical="center" wrapText="1"/>
    </xf>
    <xf numFmtId="0" fontId="11" fillId="6" borderId="14" xfId="3" applyFont="1" applyFill="1" applyBorder="1" applyAlignment="1">
      <alignment horizontal="center" vertical="center" wrapText="1"/>
    </xf>
    <xf numFmtId="0" fontId="11" fillId="6" borderId="12" xfId="3" applyFont="1" applyFill="1" applyBorder="1" applyAlignment="1">
      <alignment horizontal="center" vertical="center" wrapText="1"/>
    </xf>
    <xf numFmtId="0" fontId="11" fillId="6" borderId="15" xfId="3" applyFont="1" applyFill="1" applyBorder="1" applyAlignment="1">
      <alignment horizontal="center" vertical="center" wrapText="1"/>
    </xf>
    <xf numFmtId="0" fontId="7" fillId="5" borderId="11" xfId="3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3BB60C1E-599D-456B-8434-26D616617B8C}"/>
    <cellStyle name="Normal 7" xfId="3" xr:uid="{DB00C1C5-A922-4918-A625-8B05F03F46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bge.gov.br/EQUIPE_PMC/(10)%20GERENCIAL/PLANILHAO/revis&#227;o%20MMM%20-%20AAA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bge.gov.br/EQUIPE_PMC/(10)%20GERENCIAL/PLANILHAO/Apresenta&#231;&#227;o%20PPT%20-%20vinculo/Relat&#243;rios%20e%20Gr&#225;ficos%20de%20An&#225;lise%20PMC%20-%20%20Bras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IBF_VOL"/>
      <sheetName val="IBF_VOL_ANT"/>
      <sheetName val="IBF_VOL_AJUSTADO"/>
      <sheetName val="IBF_VOL_ANT_AJUSTADO"/>
      <sheetName val="revisão MMM AAAA"/>
      <sheetName val="TABELAS - M M-1"/>
      <sheetName val="TABELAS - M M-12"/>
    </sheetNames>
    <sheetDataSet>
      <sheetData sheetId="0" refreshError="1"/>
      <sheetData sheetId="1">
        <row r="1">
          <cell r="A1" t="str">
            <v>Mês atual</v>
          </cell>
          <cell r="B1" t="str">
            <v>Mês anterior</v>
          </cell>
          <cell r="C1" t="str">
            <v>Data de Divulgação</v>
          </cell>
        </row>
        <row r="2">
          <cell r="A2">
            <v>201803</v>
          </cell>
          <cell r="B2">
            <v>201802</v>
          </cell>
          <cell r="C2">
            <v>43231</v>
          </cell>
        </row>
        <row r="3">
          <cell r="A3">
            <v>201804</v>
          </cell>
          <cell r="B3">
            <v>201803</v>
          </cell>
          <cell r="C3">
            <v>43264</v>
          </cell>
        </row>
        <row r="4">
          <cell r="A4">
            <v>201805</v>
          </cell>
          <cell r="B4">
            <v>201804</v>
          </cell>
          <cell r="C4">
            <v>43293</v>
          </cell>
        </row>
        <row r="5">
          <cell r="A5">
            <v>201806</v>
          </cell>
          <cell r="B5">
            <v>201805</v>
          </cell>
          <cell r="C5">
            <v>43322</v>
          </cell>
        </row>
        <row r="6">
          <cell r="A6">
            <v>201807</v>
          </cell>
          <cell r="B6">
            <v>201806</v>
          </cell>
          <cell r="C6">
            <v>43356</v>
          </cell>
          <cell r="Q6">
            <v>200001</v>
          </cell>
          <cell r="R6">
            <v>1</v>
          </cell>
          <cell r="S6">
            <v>36526</v>
          </cell>
        </row>
        <row r="7">
          <cell r="A7">
            <v>201808</v>
          </cell>
          <cell r="B7">
            <v>201807</v>
          </cell>
          <cell r="C7">
            <v>43384</v>
          </cell>
          <cell r="Q7">
            <v>200002</v>
          </cell>
          <cell r="R7">
            <v>2</v>
          </cell>
          <cell r="S7">
            <v>36557</v>
          </cell>
        </row>
        <row r="8">
          <cell r="A8">
            <v>201809</v>
          </cell>
          <cell r="B8">
            <v>201808</v>
          </cell>
          <cell r="C8">
            <v>43417</v>
          </cell>
          <cell r="Q8">
            <v>200003</v>
          </cell>
          <cell r="R8">
            <v>3</v>
          </cell>
          <cell r="S8">
            <v>36586</v>
          </cell>
        </row>
        <row r="9">
          <cell r="A9">
            <v>201810</v>
          </cell>
          <cell r="B9">
            <v>201809</v>
          </cell>
          <cell r="C9">
            <v>43447</v>
          </cell>
          <cell r="Q9">
            <v>200004</v>
          </cell>
          <cell r="R9">
            <v>4</v>
          </cell>
          <cell r="S9">
            <v>36617</v>
          </cell>
        </row>
        <row r="10">
          <cell r="A10">
            <v>201811</v>
          </cell>
          <cell r="B10">
            <v>201810</v>
          </cell>
          <cell r="C10">
            <v>43480</v>
          </cell>
          <cell r="Q10">
            <v>200005</v>
          </cell>
          <cell r="R10">
            <v>5</v>
          </cell>
          <cell r="S10">
            <v>36647</v>
          </cell>
        </row>
        <row r="11">
          <cell r="A11">
            <v>201812</v>
          </cell>
          <cell r="B11">
            <v>201811</v>
          </cell>
          <cell r="C11">
            <v>43509</v>
          </cell>
          <cell r="Q11">
            <v>200006</v>
          </cell>
          <cell r="R11">
            <v>6</v>
          </cell>
          <cell r="S11">
            <v>36678</v>
          </cell>
        </row>
        <row r="12">
          <cell r="A12">
            <v>201901</v>
          </cell>
          <cell r="B12">
            <v>201812</v>
          </cell>
          <cell r="C12">
            <v>43538</v>
          </cell>
          <cell r="Q12">
            <v>200007</v>
          </cell>
          <cell r="R12">
            <v>7</v>
          </cell>
          <cell r="S12">
            <v>36708</v>
          </cell>
        </row>
        <row r="13">
          <cell r="A13">
            <v>201902</v>
          </cell>
          <cell r="B13">
            <v>201901</v>
          </cell>
          <cell r="C13">
            <v>43564</v>
          </cell>
          <cell r="Q13">
            <v>200008</v>
          </cell>
          <cell r="R13">
            <v>8</v>
          </cell>
          <cell r="S13">
            <v>36739</v>
          </cell>
        </row>
        <row r="14">
          <cell r="A14">
            <v>201903</v>
          </cell>
          <cell r="B14">
            <v>201902</v>
          </cell>
          <cell r="C14">
            <v>43594</v>
          </cell>
          <cell r="Q14">
            <v>200009</v>
          </cell>
          <cell r="R14">
            <v>9</v>
          </cell>
          <cell r="S14">
            <v>36770</v>
          </cell>
        </row>
        <row r="15">
          <cell r="A15">
            <v>201904</v>
          </cell>
          <cell r="B15">
            <v>201903</v>
          </cell>
          <cell r="C15">
            <v>43628</v>
          </cell>
          <cell r="Q15">
            <v>200010</v>
          </cell>
          <cell r="R15">
            <v>10</v>
          </cell>
          <cell r="S15">
            <v>36800</v>
          </cell>
        </row>
        <row r="16">
          <cell r="A16">
            <v>201905</v>
          </cell>
          <cell r="B16">
            <v>201904</v>
          </cell>
          <cell r="C16">
            <v>43657</v>
          </cell>
          <cell r="Q16">
            <v>200011</v>
          </cell>
          <cell r="R16">
            <v>11</v>
          </cell>
          <cell r="S16">
            <v>36831</v>
          </cell>
        </row>
        <row r="17">
          <cell r="A17">
            <v>201906</v>
          </cell>
          <cell r="B17">
            <v>201905</v>
          </cell>
          <cell r="C17">
            <v>43684</v>
          </cell>
          <cell r="Q17">
            <v>200012</v>
          </cell>
          <cell r="R17">
            <v>12</v>
          </cell>
          <cell r="S17">
            <v>36861</v>
          </cell>
        </row>
        <row r="18">
          <cell r="A18">
            <v>201907</v>
          </cell>
          <cell r="B18">
            <v>201906</v>
          </cell>
          <cell r="C18">
            <v>43719</v>
          </cell>
          <cell r="Q18">
            <v>200101</v>
          </cell>
          <cell r="R18">
            <v>13</v>
          </cell>
          <cell r="S18">
            <v>36892</v>
          </cell>
        </row>
        <row r="19">
          <cell r="A19">
            <v>201908</v>
          </cell>
          <cell r="B19">
            <v>201907</v>
          </cell>
          <cell r="C19">
            <v>43748</v>
          </cell>
          <cell r="Q19">
            <v>200102</v>
          </cell>
          <cell r="R19">
            <v>14</v>
          </cell>
          <cell r="S19">
            <v>36923</v>
          </cell>
        </row>
        <row r="20">
          <cell r="A20">
            <v>201909</v>
          </cell>
          <cell r="B20">
            <v>201908</v>
          </cell>
          <cell r="C20">
            <v>43782</v>
          </cell>
          <cell r="Q20">
            <v>200103</v>
          </cell>
          <cell r="R20">
            <v>15</v>
          </cell>
          <cell r="S20">
            <v>36951</v>
          </cell>
        </row>
        <row r="21">
          <cell r="A21">
            <v>201910</v>
          </cell>
          <cell r="B21">
            <v>201909</v>
          </cell>
          <cell r="C21">
            <v>43810</v>
          </cell>
          <cell r="Q21">
            <v>200104</v>
          </cell>
          <cell r="R21">
            <v>16</v>
          </cell>
          <cell r="S21">
            <v>36982</v>
          </cell>
        </row>
        <row r="22">
          <cell r="A22">
            <v>201911</v>
          </cell>
          <cell r="B22">
            <v>201910</v>
          </cell>
          <cell r="C22">
            <v>43845</v>
          </cell>
          <cell r="Q22">
            <v>200105</v>
          </cell>
          <cell r="R22">
            <v>17</v>
          </cell>
          <cell r="S22">
            <v>37012</v>
          </cell>
        </row>
        <row r="23">
          <cell r="A23">
            <v>201912</v>
          </cell>
          <cell r="B23">
            <v>201911</v>
          </cell>
          <cell r="C23">
            <v>43873</v>
          </cell>
          <cell r="Q23">
            <v>200106</v>
          </cell>
          <cell r="R23">
            <v>18</v>
          </cell>
          <cell r="S23">
            <v>37043</v>
          </cell>
        </row>
        <row r="24">
          <cell r="A24">
            <v>202001</v>
          </cell>
          <cell r="B24">
            <v>201912</v>
          </cell>
          <cell r="Q24">
            <v>200107</v>
          </cell>
          <cell r="R24">
            <v>19</v>
          </cell>
          <cell r="S24">
            <v>37073</v>
          </cell>
        </row>
        <row r="25">
          <cell r="A25">
            <v>202002</v>
          </cell>
          <cell r="B25">
            <v>202001</v>
          </cell>
          <cell r="Q25">
            <v>200108</v>
          </cell>
          <cell r="R25">
            <v>20</v>
          </cell>
          <cell r="S25">
            <v>37104</v>
          </cell>
        </row>
        <row r="26">
          <cell r="A26">
            <v>202003</v>
          </cell>
          <cell r="B26">
            <v>202002</v>
          </cell>
          <cell r="Q26">
            <v>200109</v>
          </cell>
          <cell r="R26">
            <v>21</v>
          </cell>
          <cell r="S26">
            <v>37135</v>
          </cell>
        </row>
        <row r="27">
          <cell r="A27">
            <v>202004</v>
          </cell>
          <cell r="B27">
            <v>202003</v>
          </cell>
          <cell r="Q27">
            <v>200110</v>
          </cell>
          <cell r="R27">
            <v>22</v>
          </cell>
          <cell r="S27">
            <v>37165</v>
          </cell>
        </row>
        <row r="28">
          <cell r="A28">
            <v>202005</v>
          </cell>
          <cell r="B28">
            <v>202004</v>
          </cell>
          <cell r="C28">
            <v>44020</v>
          </cell>
          <cell r="Q28">
            <v>200111</v>
          </cell>
          <cell r="R28">
            <v>23</v>
          </cell>
          <cell r="S28">
            <v>37196</v>
          </cell>
        </row>
        <row r="29">
          <cell r="A29">
            <v>202006</v>
          </cell>
          <cell r="B29">
            <v>202005</v>
          </cell>
          <cell r="C29">
            <v>44055</v>
          </cell>
          <cell r="Q29">
            <v>200112</v>
          </cell>
          <cell r="R29">
            <v>24</v>
          </cell>
          <cell r="S29">
            <v>37226</v>
          </cell>
        </row>
        <row r="30">
          <cell r="A30">
            <v>202007</v>
          </cell>
          <cell r="B30">
            <v>202006</v>
          </cell>
          <cell r="C30">
            <v>44084</v>
          </cell>
          <cell r="Q30">
            <v>200201</v>
          </cell>
          <cell r="R30">
            <v>25</v>
          </cell>
          <cell r="S30">
            <v>37257</v>
          </cell>
        </row>
        <row r="31">
          <cell r="A31">
            <v>202008</v>
          </cell>
          <cell r="B31">
            <v>202007</v>
          </cell>
          <cell r="C31">
            <v>44112</v>
          </cell>
          <cell r="Q31">
            <v>200202</v>
          </cell>
          <cell r="R31">
            <v>26</v>
          </cell>
          <cell r="S31">
            <v>37288</v>
          </cell>
        </row>
        <row r="32">
          <cell r="A32">
            <v>202009</v>
          </cell>
          <cell r="B32">
            <v>202008</v>
          </cell>
          <cell r="C32">
            <v>44146</v>
          </cell>
          <cell r="Q32">
            <v>200203</v>
          </cell>
          <cell r="R32">
            <v>27</v>
          </cell>
          <cell r="S32">
            <v>37316</v>
          </cell>
        </row>
        <row r="33">
          <cell r="A33">
            <v>202010</v>
          </cell>
          <cell r="B33">
            <v>202009</v>
          </cell>
          <cell r="C33">
            <v>44175</v>
          </cell>
          <cell r="Q33">
            <v>200204</v>
          </cell>
          <cell r="R33">
            <v>28</v>
          </cell>
          <cell r="S33">
            <v>37347</v>
          </cell>
        </row>
        <row r="34">
          <cell r="A34">
            <v>202011</v>
          </cell>
          <cell r="B34">
            <v>202010</v>
          </cell>
          <cell r="C34">
            <v>44211</v>
          </cell>
          <cell r="Q34">
            <v>200205</v>
          </cell>
          <cell r="R34">
            <v>29</v>
          </cell>
          <cell r="S34">
            <v>37377</v>
          </cell>
        </row>
        <row r="35">
          <cell r="A35">
            <v>202012</v>
          </cell>
          <cell r="B35">
            <v>202011</v>
          </cell>
          <cell r="C35">
            <v>44237</v>
          </cell>
          <cell r="Q35">
            <v>200206</v>
          </cell>
          <cell r="R35">
            <v>30</v>
          </cell>
          <cell r="S35">
            <v>37408</v>
          </cell>
        </row>
        <row r="36">
          <cell r="A36">
            <v>202101</v>
          </cell>
          <cell r="B36">
            <v>202012</v>
          </cell>
          <cell r="Q36">
            <v>200207</v>
          </cell>
          <cell r="R36">
            <v>31</v>
          </cell>
          <cell r="S36">
            <v>37438</v>
          </cell>
        </row>
        <row r="37">
          <cell r="A37">
            <v>202102</v>
          </cell>
          <cell r="B37">
            <v>202101</v>
          </cell>
          <cell r="Q37">
            <v>200208</v>
          </cell>
          <cell r="R37">
            <v>32</v>
          </cell>
          <cell r="S37">
            <v>37469</v>
          </cell>
        </row>
        <row r="38">
          <cell r="A38">
            <v>202103</v>
          </cell>
          <cell r="B38">
            <v>202102</v>
          </cell>
          <cell r="Q38">
            <v>200209</v>
          </cell>
          <cell r="R38">
            <v>33</v>
          </cell>
          <cell r="S38">
            <v>37500</v>
          </cell>
        </row>
        <row r="39">
          <cell r="A39">
            <v>202104</v>
          </cell>
          <cell r="B39">
            <v>202103</v>
          </cell>
          <cell r="Q39">
            <v>200210</v>
          </cell>
          <cell r="R39">
            <v>34</v>
          </cell>
          <cell r="S39">
            <v>37530</v>
          </cell>
        </row>
        <row r="40">
          <cell r="A40">
            <v>202105</v>
          </cell>
          <cell r="B40">
            <v>202104</v>
          </cell>
          <cell r="Q40">
            <v>200211</v>
          </cell>
          <cell r="R40">
            <v>35</v>
          </cell>
          <cell r="S40">
            <v>37561</v>
          </cell>
        </row>
        <row r="41">
          <cell r="A41">
            <v>202106</v>
          </cell>
          <cell r="B41">
            <v>202105</v>
          </cell>
          <cell r="Q41">
            <v>200212</v>
          </cell>
          <cell r="R41">
            <v>36</v>
          </cell>
          <cell r="S41">
            <v>37591</v>
          </cell>
        </row>
        <row r="42">
          <cell r="A42">
            <v>202107</v>
          </cell>
          <cell r="B42">
            <v>202106</v>
          </cell>
          <cell r="Q42">
            <v>200301</v>
          </cell>
          <cell r="R42">
            <v>37</v>
          </cell>
          <cell r="S42">
            <v>37622</v>
          </cell>
        </row>
        <row r="43">
          <cell r="A43">
            <v>202108</v>
          </cell>
          <cell r="B43">
            <v>202107</v>
          </cell>
          <cell r="Q43">
            <v>200302</v>
          </cell>
          <cell r="R43">
            <v>38</v>
          </cell>
          <cell r="S43">
            <v>37653</v>
          </cell>
        </row>
        <row r="44">
          <cell r="A44">
            <v>202109</v>
          </cell>
          <cell r="B44">
            <v>202108</v>
          </cell>
          <cell r="Q44">
            <v>200303</v>
          </cell>
          <cell r="R44">
            <v>39</v>
          </cell>
          <cell r="S44">
            <v>37681</v>
          </cell>
        </row>
        <row r="45">
          <cell r="A45">
            <v>202110</v>
          </cell>
          <cell r="B45">
            <v>202109</v>
          </cell>
          <cell r="Q45">
            <v>200304</v>
          </cell>
          <cell r="R45">
            <v>40</v>
          </cell>
          <cell r="S45">
            <v>37712</v>
          </cell>
        </row>
        <row r="46">
          <cell r="A46">
            <v>202111</v>
          </cell>
          <cell r="B46">
            <v>202110</v>
          </cell>
          <cell r="Q46">
            <v>200305</v>
          </cell>
          <cell r="R46">
            <v>41</v>
          </cell>
          <cell r="S46">
            <v>37742</v>
          </cell>
        </row>
        <row r="47">
          <cell r="A47">
            <v>202112</v>
          </cell>
          <cell r="B47">
            <v>202111</v>
          </cell>
          <cell r="Q47">
            <v>200306</v>
          </cell>
          <cell r="R47">
            <v>42</v>
          </cell>
          <cell r="S47">
            <v>37773</v>
          </cell>
        </row>
        <row r="48">
          <cell r="A48">
            <v>202201</v>
          </cell>
          <cell r="B48">
            <v>202112</v>
          </cell>
          <cell r="Q48">
            <v>200307</v>
          </cell>
          <cell r="R48">
            <v>43</v>
          </cell>
          <cell r="S48">
            <v>37803</v>
          </cell>
        </row>
        <row r="49">
          <cell r="A49">
            <v>202202</v>
          </cell>
          <cell r="B49">
            <v>202201</v>
          </cell>
          <cell r="Q49">
            <v>200308</v>
          </cell>
          <cell r="R49">
            <v>44</v>
          </cell>
          <cell r="S49">
            <v>37834</v>
          </cell>
        </row>
        <row r="50">
          <cell r="A50">
            <v>202203</v>
          </cell>
          <cell r="B50">
            <v>202202</v>
          </cell>
          <cell r="Q50">
            <v>200309</v>
          </cell>
          <cell r="R50">
            <v>45</v>
          </cell>
          <cell r="S50">
            <v>37865</v>
          </cell>
        </row>
        <row r="51">
          <cell r="A51">
            <v>202204</v>
          </cell>
          <cell r="B51">
            <v>202203</v>
          </cell>
          <cell r="Q51">
            <v>200310</v>
          </cell>
          <cell r="R51">
            <v>46</v>
          </cell>
          <cell r="S51">
            <v>37895</v>
          </cell>
        </row>
        <row r="52">
          <cell r="A52">
            <v>202205</v>
          </cell>
          <cell r="B52">
            <v>202204</v>
          </cell>
          <cell r="Q52">
            <v>200311</v>
          </cell>
          <cell r="R52">
            <v>47</v>
          </cell>
          <cell r="S52">
            <v>37926</v>
          </cell>
        </row>
        <row r="53">
          <cell r="A53">
            <v>202206</v>
          </cell>
          <cell r="B53">
            <v>202205</v>
          </cell>
          <cell r="Q53">
            <v>200312</v>
          </cell>
          <cell r="R53">
            <v>48</v>
          </cell>
          <cell r="S53">
            <v>37956</v>
          </cell>
        </row>
        <row r="54">
          <cell r="A54">
            <v>202207</v>
          </cell>
          <cell r="B54">
            <v>202206</v>
          </cell>
          <cell r="Q54">
            <v>200401</v>
          </cell>
          <cell r="R54">
            <v>49</v>
          </cell>
          <cell r="S54">
            <v>37987</v>
          </cell>
        </row>
        <row r="55">
          <cell r="A55">
            <v>202208</v>
          </cell>
          <cell r="B55">
            <v>202207</v>
          </cell>
          <cell r="Q55">
            <v>200402</v>
          </cell>
          <cell r="R55">
            <v>50</v>
          </cell>
          <cell r="S55">
            <v>38018</v>
          </cell>
        </row>
        <row r="56">
          <cell r="A56">
            <v>202209</v>
          </cell>
          <cell r="B56">
            <v>202208</v>
          </cell>
          <cell r="Q56">
            <v>200403</v>
          </cell>
          <cell r="R56">
            <v>51</v>
          </cell>
          <cell r="S56">
            <v>38047</v>
          </cell>
        </row>
        <row r="57">
          <cell r="A57">
            <v>202210</v>
          </cell>
          <cell r="B57">
            <v>202209</v>
          </cell>
          <cell r="Q57">
            <v>200404</v>
          </cell>
          <cell r="R57">
            <v>52</v>
          </cell>
          <cell r="S57">
            <v>38078</v>
          </cell>
        </row>
        <row r="58">
          <cell r="A58">
            <v>202211</v>
          </cell>
          <cell r="B58">
            <v>202210</v>
          </cell>
          <cell r="Q58">
            <v>200405</v>
          </cell>
          <cell r="R58">
            <v>53</v>
          </cell>
          <cell r="S58">
            <v>38108</v>
          </cell>
        </row>
        <row r="59">
          <cell r="A59">
            <v>202212</v>
          </cell>
          <cell r="B59">
            <v>202211</v>
          </cell>
          <cell r="Q59">
            <v>200406</v>
          </cell>
          <cell r="R59">
            <v>54</v>
          </cell>
          <cell r="S59">
            <v>38139</v>
          </cell>
        </row>
        <row r="60">
          <cell r="B60">
            <v>202212</v>
          </cell>
          <cell r="Q60">
            <v>200407</v>
          </cell>
          <cell r="R60">
            <v>55</v>
          </cell>
          <cell r="S60">
            <v>38169</v>
          </cell>
        </row>
        <row r="61">
          <cell r="Q61">
            <v>200408</v>
          </cell>
          <cell r="R61">
            <v>56</v>
          </cell>
          <cell r="S61">
            <v>38200</v>
          </cell>
        </row>
        <row r="62">
          <cell r="Q62">
            <v>200409</v>
          </cell>
          <cell r="R62">
            <v>57</v>
          </cell>
          <cell r="S62">
            <v>38231</v>
          </cell>
        </row>
        <row r="63">
          <cell r="Q63">
            <v>200410</v>
          </cell>
          <cell r="R63">
            <v>58</v>
          </cell>
          <cell r="S63">
            <v>38261</v>
          </cell>
        </row>
        <row r="64">
          <cell r="Q64">
            <v>200411</v>
          </cell>
          <cell r="R64">
            <v>59</v>
          </cell>
          <cell r="S64">
            <v>38292</v>
          </cell>
        </row>
        <row r="65">
          <cell r="Q65">
            <v>200412</v>
          </cell>
          <cell r="R65">
            <v>60</v>
          </cell>
          <cell r="S65">
            <v>38322</v>
          </cell>
        </row>
        <row r="66">
          <cell r="Q66">
            <v>200501</v>
          </cell>
          <cell r="R66">
            <v>61</v>
          </cell>
          <cell r="S66">
            <v>38353</v>
          </cell>
        </row>
        <row r="67">
          <cell r="Q67">
            <v>200502</v>
          </cell>
          <cell r="R67">
            <v>62</v>
          </cell>
          <cell r="S67">
            <v>38384</v>
          </cell>
        </row>
        <row r="68">
          <cell r="Q68">
            <v>200503</v>
          </cell>
          <cell r="R68">
            <v>63</v>
          </cell>
          <cell r="S68">
            <v>38412</v>
          </cell>
        </row>
        <row r="69">
          <cell r="Q69">
            <v>200504</v>
          </cell>
          <cell r="R69">
            <v>64</v>
          </cell>
          <cell r="S69">
            <v>38443</v>
          </cell>
        </row>
        <row r="70">
          <cell r="Q70">
            <v>200505</v>
          </cell>
          <cell r="R70">
            <v>65</v>
          </cell>
          <cell r="S70">
            <v>38473</v>
          </cell>
        </row>
        <row r="71">
          <cell r="Q71">
            <v>200506</v>
          </cell>
          <cell r="R71">
            <v>66</v>
          </cell>
          <cell r="S71">
            <v>38504</v>
          </cell>
        </row>
        <row r="72">
          <cell r="Q72">
            <v>200507</v>
          </cell>
          <cell r="R72">
            <v>67</v>
          </cell>
          <cell r="S72">
            <v>38534</v>
          </cell>
        </row>
        <row r="73">
          <cell r="Q73">
            <v>200508</v>
          </cell>
          <cell r="R73">
            <v>68</v>
          </cell>
          <cell r="S73">
            <v>38565</v>
          </cell>
        </row>
        <row r="74">
          <cell r="Q74">
            <v>200509</v>
          </cell>
          <cell r="R74">
            <v>69</v>
          </cell>
          <cell r="S74">
            <v>38596</v>
          </cell>
        </row>
        <row r="75">
          <cell r="Q75">
            <v>200510</v>
          </cell>
          <cell r="R75">
            <v>70</v>
          </cell>
          <cell r="S75">
            <v>38626</v>
          </cell>
        </row>
        <row r="76">
          <cell r="Q76">
            <v>200511</v>
          </cell>
          <cell r="R76">
            <v>71</v>
          </cell>
          <cell r="S76">
            <v>38657</v>
          </cell>
        </row>
        <row r="77">
          <cell r="Q77">
            <v>200512</v>
          </cell>
          <cell r="R77">
            <v>72</v>
          </cell>
          <cell r="S77">
            <v>38687</v>
          </cell>
        </row>
        <row r="78">
          <cell r="Q78">
            <v>200601</v>
          </cell>
          <cell r="R78">
            <v>73</v>
          </cell>
          <cell r="S78">
            <v>38718</v>
          </cell>
        </row>
        <row r="79">
          <cell r="Q79">
            <v>200602</v>
          </cell>
          <cell r="R79">
            <v>74</v>
          </cell>
          <cell r="S79">
            <v>38749</v>
          </cell>
        </row>
        <row r="80">
          <cell r="Q80">
            <v>200603</v>
          </cell>
          <cell r="R80">
            <v>75</v>
          </cell>
          <cell r="S80">
            <v>38777</v>
          </cell>
        </row>
        <row r="81">
          <cell r="Q81">
            <v>200604</v>
          </cell>
          <cell r="R81">
            <v>76</v>
          </cell>
          <cell r="S81">
            <v>38808</v>
          </cell>
        </row>
        <row r="82">
          <cell r="Q82">
            <v>200605</v>
          </cell>
          <cell r="R82">
            <v>77</v>
          </cell>
          <cell r="S82">
            <v>38838</v>
          </cell>
        </row>
        <row r="83">
          <cell r="Q83">
            <v>200606</v>
          </cell>
          <cell r="R83">
            <v>78</v>
          </cell>
          <cell r="S83">
            <v>38869</v>
          </cell>
        </row>
        <row r="84">
          <cell r="Q84">
            <v>200607</v>
          </cell>
          <cell r="R84">
            <v>79</v>
          </cell>
          <cell r="S84">
            <v>38899</v>
          </cell>
        </row>
        <row r="85">
          <cell r="Q85">
            <v>200608</v>
          </cell>
          <cell r="R85">
            <v>80</v>
          </cell>
          <cell r="S85">
            <v>38930</v>
          </cell>
        </row>
        <row r="86">
          <cell r="Q86">
            <v>200609</v>
          </cell>
          <cell r="R86">
            <v>81</v>
          </cell>
          <cell r="S86">
            <v>38961</v>
          </cell>
        </row>
        <row r="87">
          <cell r="Q87">
            <v>200610</v>
          </cell>
          <cell r="R87">
            <v>82</v>
          </cell>
          <cell r="S87">
            <v>38991</v>
          </cell>
        </row>
        <row r="88">
          <cell r="Q88">
            <v>200611</v>
          </cell>
          <cell r="R88">
            <v>83</v>
          </cell>
          <cell r="S88">
            <v>39022</v>
          </cell>
        </row>
        <row r="89">
          <cell r="Q89">
            <v>200612</v>
          </cell>
          <cell r="R89">
            <v>84</v>
          </cell>
          <cell r="S89">
            <v>39052</v>
          </cell>
        </row>
        <row r="90">
          <cell r="Q90">
            <v>200701</v>
          </cell>
          <cell r="R90">
            <v>85</v>
          </cell>
          <cell r="S90">
            <v>39083</v>
          </cell>
        </row>
        <row r="91">
          <cell r="Q91">
            <v>200702</v>
          </cell>
          <cell r="R91">
            <v>86</v>
          </cell>
          <cell r="S91">
            <v>39114</v>
          </cell>
        </row>
        <row r="92">
          <cell r="Q92">
            <v>200703</v>
          </cell>
          <cell r="R92">
            <v>87</v>
          </cell>
          <cell r="S92">
            <v>39142</v>
          </cell>
        </row>
        <row r="93">
          <cell r="Q93">
            <v>200704</v>
          </cell>
          <cell r="R93">
            <v>88</v>
          </cell>
          <cell r="S93">
            <v>39173</v>
          </cell>
        </row>
        <row r="94">
          <cell r="Q94">
            <v>200705</v>
          </cell>
          <cell r="R94">
            <v>89</v>
          </cell>
          <cell r="S94">
            <v>39203</v>
          </cell>
        </row>
        <row r="95">
          <cell r="Q95">
            <v>200706</v>
          </cell>
          <cell r="R95">
            <v>90</v>
          </cell>
          <cell r="S95">
            <v>39234</v>
          </cell>
        </row>
        <row r="96">
          <cell r="Q96">
            <v>200707</v>
          </cell>
          <cell r="R96">
            <v>91</v>
          </cell>
          <cell r="S96">
            <v>39264</v>
          </cell>
        </row>
        <row r="97">
          <cell r="Q97">
            <v>200708</v>
          </cell>
          <cell r="R97">
            <v>92</v>
          </cell>
          <cell r="S97">
            <v>39295</v>
          </cell>
        </row>
        <row r="98">
          <cell r="Q98">
            <v>200709</v>
          </cell>
          <cell r="R98">
            <v>93</v>
          </cell>
          <cell r="S98">
            <v>39326</v>
          </cell>
        </row>
        <row r="99">
          <cell r="Q99">
            <v>200710</v>
          </cell>
          <cell r="R99">
            <v>94</v>
          </cell>
          <cell r="S99">
            <v>39356</v>
          </cell>
        </row>
        <row r="100">
          <cell r="Q100">
            <v>200711</v>
          </cell>
          <cell r="R100">
            <v>95</v>
          </cell>
          <cell r="S100">
            <v>39387</v>
          </cell>
        </row>
        <row r="101">
          <cell r="Q101">
            <v>200712</v>
          </cell>
          <cell r="R101">
            <v>96</v>
          </cell>
          <cell r="S101">
            <v>39417</v>
          </cell>
        </row>
        <row r="102">
          <cell r="Q102">
            <v>200801</v>
          </cell>
          <cell r="R102">
            <v>97</v>
          </cell>
          <cell r="S102">
            <v>39448</v>
          </cell>
        </row>
        <row r="103">
          <cell r="Q103">
            <v>200802</v>
          </cell>
          <cell r="R103">
            <v>98</v>
          </cell>
          <cell r="S103">
            <v>39479</v>
          </cell>
        </row>
        <row r="104">
          <cell r="Q104">
            <v>200803</v>
          </cell>
          <cell r="R104">
            <v>99</v>
          </cell>
          <cell r="S104">
            <v>39508</v>
          </cell>
        </row>
        <row r="105">
          <cell r="Q105">
            <v>200804</v>
          </cell>
          <cell r="R105">
            <v>100</v>
          </cell>
          <cell r="S105">
            <v>39539</v>
          </cell>
        </row>
        <row r="106">
          <cell r="Q106">
            <v>200805</v>
          </cell>
          <cell r="R106">
            <v>101</v>
          </cell>
          <cell r="S106">
            <v>39569</v>
          </cell>
        </row>
        <row r="107">
          <cell r="Q107">
            <v>200806</v>
          </cell>
          <cell r="R107">
            <v>102</v>
          </cell>
          <cell r="S107">
            <v>39600</v>
          </cell>
        </row>
        <row r="108">
          <cell r="Q108">
            <v>200807</v>
          </cell>
          <cell r="R108">
            <v>103</v>
          </cell>
          <cell r="S108">
            <v>39630</v>
          </cell>
        </row>
        <row r="109">
          <cell r="Q109">
            <v>200808</v>
          </cell>
          <cell r="R109">
            <v>104</v>
          </cell>
          <cell r="S109">
            <v>39661</v>
          </cell>
        </row>
        <row r="110">
          <cell r="Q110">
            <v>200809</v>
          </cell>
          <cell r="R110">
            <v>105</v>
          </cell>
          <cell r="S110">
            <v>39692</v>
          </cell>
        </row>
        <row r="111">
          <cell r="Q111">
            <v>200810</v>
          </cell>
          <cell r="R111">
            <v>106</v>
          </cell>
          <cell r="S111">
            <v>39722</v>
          </cell>
        </row>
        <row r="112">
          <cell r="Q112">
            <v>200811</v>
          </cell>
          <cell r="R112">
            <v>107</v>
          </cell>
          <cell r="S112">
            <v>39753</v>
          </cell>
        </row>
        <row r="113">
          <cell r="Q113">
            <v>200812</v>
          </cell>
          <cell r="R113">
            <v>108</v>
          </cell>
          <cell r="S113">
            <v>39783</v>
          </cell>
        </row>
        <row r="114">
          <cell r="Q114">
            <v>200901</v>
          </cell>
          <cell r="R114">
            <v>109</v>
          </cell>
          <cell r="S114">
            <v>39814</v>
          </cell>
        </row>
        <row r="115">
          <cell r="Q115">
            <v>200902</v>
          </cell>
          <cell r="R115">
            <v>110</v>
          </cell>
          <cell r="S115">
            <v>39845</v>
          </cell>
        </row>
        <row r="116">
          <cell r="Q116">
            <v>200903</v>
          </cell>
          <cell r="R116">
            <v>111</v>
          </cell>
          <cell r="S116">
            <v>39873</v>
          </cell>
        </row>
        <row r="117">
          <cell r="Q117">
            <v>200904</v>
          </cell>
          <cell r="R117">
            <v>112</v>
          </cell>
          <cell r="S117">
            <v>39904</v>
          </cell>
        </row>
        <row r="118">
          <cell r="Q118">
            <v>200905</v>
          </cell>
          <cell r="R118">
            <v>113</v>
          </cell>
          <cell r="S118">
            <v>39934</v>
          </cell>
        </row>
        <row r="119">
          <cell r="Q119">
            <v>200906</v>
          </cell>
          <cell r="R119">
            <v>114</v>
          </cell>
          <cell r="S119">
            <v>39965</v>
          </cell>
        </row>
        <row r="120">
          <cell r="Q120">
            <v>200907</v>
          </cell>
          <cell r="R120">
            <v>115</v>
          </cell>
          <cell r="S120">
            <v>39995</v>
          </cell>
        </row>
        <row r="121">
          <cell r="Q121">
            <v>200908</v>
          </cell>
          <cell r="R121">
            <v>116</v>
          </cell>
          <cell r="S121">
            <v>40026</v>
          </cell>
        </row>
        <row r="122">
          <cell r="Q122">
            <v>200909</v>
          </cell>
          <cell r="R122">
            <v>117</v>
          </cell>
          <cell r="S122">
            <v>40057</v>
          </cell>
        </row>
        <row r="123">
          <cell r="Q123">
            <v>200910</v>
          </cell>
          <cell r="R123">
            <v>118</v>
          </cell>
          <cell r="S123">
            <v>40087</v>
          </cell>
        </row>
        <row r="124">
          <cell r="Q124">
            <v>200911</v>
          </cell>
          <cell r="R124">
            <v>119</v>
          </cell>
          <cell r="S124">
            <v>40118</v>
          </cell>
        </row>
        <row r="125">
          <cell r="Q125">
            <v>200912</v>
          </cell>
          <cell r="R125">
            <v>120</v>
          </cell>
          <cell r="S125">
            <v>40148</v>
          </cell>
        </row>
        <row r="126">
          <cell r="Q126">
            <v>201001</v>
          </cell>
          <cell r="R126">
            <v>121</v>
          </cell>
          <cell r="S126">
            <v>40179</v>
          </cell>
        </row>
        <row r="127">
          <cell r="Q127">
            <v>201002</v>
          </cell>
          <cell r="R127">
            <v>122</v>
          </cell>
          <cell r="S127">
            <v>40210</v>
          </cell>
        </row>
        <row r="128">
          <cell r="Q128">
            <v>201003</v>
          </cell>
          <cell r="R128">
            <v>123</v>
          </cell>
          <cell r="S128">
            <v>40238</v>
          </cell>
        </row>
        <row r="129">
          <cell r="Q129">
            <v>201004</v>
          </cell>
          <cell r="R129">
            <v>124</v>
          </cell>
          <cell r="S129">
            <v>40269</v>
          </cell>
        </row>
        <row r="130">
          <cell r="Q130">
            <v>201005</v>
          </cell>
          <cell r="R130">
            <v>125</v>
          </cell>
          <cell r="S130">
            <v>40299</v>
          </cell>
        </row>
        <row r="131">
          <cell r="Q131">
            <v>201006</v>
          </cell>
          <cell r="R131">
            <v>126</v>
          </cell>
          <cell r="S131">
            <v>40330</v>
          </cell>
        </row>
        <row r="132">
          <cell r="Q132">
            <v>201007</v>
          </cell>
          <cell r="R132">
            <v>127</v>
          </cell>
          <cell r="S132">
            <v>40360</v>
          </cell>
        </row>
        <row r="133">
          <cell r="Q133">
            <v>201008</v>
          </cell>
          <cell r="R133">
            <v>128</v>
          </cell>
          <cell r="S133">
            <v>40391</v>
          </cell>
        </row>
        <row r="134">
          <cell r="Q134">
            <v>201009</v>
          </cell>
          <cell r="R134">
            <v>129</v>
          </cell>
          <cell r="S134">
            <v>40422</v>
          </cell>
        </row>
        <row r="135">
          <cell r="Q135">
            <v>201010</v>
          </cell>
          <cell r="R135">
            <v>130</v>
          </cell>
          <cell r="S135">
            <v>40452</v>
          </cell>
        </row>
        <row r="136">
          <cell r="Q136">
            <v>201011</v>
          </cell>
          <cell r="R136">
            <v>131</v>
          </cell>
          <cell r="S136">
            <v>40483</v>
          </cell>
        </row>
        <row r="137">
          <cell r="Q137">
            <v>201012</v>
          </cell>
          <cell r="R137">
            <v>132</v>
          </cell>
          <cell r="S137">
            <v>40513</v>
          </cell>
        </row>
        <row r="138">
          <cell r="Q138">
            <v>201101</v>
          </cell>
          <cell r="R138">
            <v>133</v>
          </cell>
          <cell r="S138">
            <v>40544</v>
          </cell>
        </row>
        <row r="139">
          <cell r="Q139">
            <v>201102</v>
          </cell>
          <cell r="R139">
            <v>134</v>
          </cell>
          <cell r="S139">
            <v>40575</v>
          </cell>
        </row>
        <row r="140">
          <cell r="Q140">
            <v>201103</v>
          </cell>
          <cell r="R140">
            <v>135</v>
          </cell>
          <cell r="S140">
            <v>40603</v>
          </cell>
        </row>
        <row r="141">
          <cell r="Q141">
            <v>201104</v>
          </cell>
          <cell r="R141">
            <v>136</v>
          </cell>
          <cell r="S141">
            <v>40634</v>
          </cell>
        </row>
        <row r="142">
          <cell r="Q142">
            <v>201105</v>
          </cell>
          <cell r="R142">
            <v>137</v>
          </cell>
          <cell r="S142">
            <v>40664</v>
          </cell>
        </row>
        <row r="143">
          <cell r="Q143">
            <v>201106</v>
          </cell>
          <cell r="R143">
            <v>138</v>
          </cell>
          <cell r="S143">
            <v>40695</v>
          </cell>
        </row>
        <row r="144">
          <cell r="Q144">
            <v>201107</v>
          </cell>
          <cell r="R144">
            <v>139</v>
          </cell>
          <cell r="S144">
            <v>40725</v>
          </cell>
        </row>
        <row r="145">
          <cell r="Q145">
            <v>201108</v>
          </cell>
          <cell r="R145">
            <v>140</v>
          </cell>
          <cell r="S145">
            <v>40756</v>
          </cell>
        </row>
        <row r="146">
          <cell r="Q146">
            <v>201109</v>
          </cell>
          <cell r="R146">
            <v>141</v>
          </cell>
          <cell r="S146">
            <v>40787</v>
          </cell>
        </row>
        <row r="147">
          <cell r="Q147">
            <v>201110</v>
          </cell>
          <cell r="R147">
            <v>142</v>
          </cell>
          <cell r="S147">
            <v>40817</v>
          </cell>
        </row>
        <row r="148">
          <cell r="Q148">
            <v>201111</v>
          </cell>
          <cell r="R148">
            <v>143</v>
          </cell>
          <cell r="S148">
            <v>40848</v>
          </cell>
        </row>
        <row r="149">
          <cell r="Q149">
            <v>201112</v>
          </cell>
          <cell r="R149">
            <v>144</v>
          </cell>
          <cell r="S149">
            <v>40878</v>
          </cell>
        </row>
        <row r="150">
          <cell r="Q150">
            <v>201201</v>
          </cell>
          <cell r="R150">
            <v>145</v>
          </cell>
          <cell r="S150">
            <v>40909</v>
          </cell>
        </row>
        <row r="151">
          <cell r="Q151">
            <v>201202</v>
          </cell>
          <cell r="R151">
            <v>146</v>
          </cell>
          <cell r="S151">
            <v>40940</v>
          </cell>
        </row>
        <row r="152">
          <cell r="Q152">
            <v>201203</v>
          </cell>
          <cell r="R152">
            <v>147</v>
          </cell>
          <cell r="S152">
            <v>40969</v>
          </cell>
        </row>
        <row r="153">
          <cell r="Q153">
            <v>201204</v>
          </cell>
          <cell r="R153">
            <v>148</v>
          </cell>
          <cell r="S153">
            <v>41000</v>
          </cell>
        </row>
        <row r="154">
          <cell r="Q154">
            <v>201205</v>
          </cell>
          <cell r="R154">
            <v>149</v>
          </cell>
          <cell r="S154">
            <v>41030</v>
          </cell>
        </row>
        <row r="155">
          <cell r="Q155">
            <v>201206</v>
          </cell>
          <cell r="R155">
            <v>150</v>
          </cell>
          <cell r="S155">
            <v>41061</v>
          </cell>
        </row>
        <row r="156">
          <cell r="Q156">
            <v>201207</v>
          </cell>
          <cell r="R156">
            <v>151</v>
          </cell>
          <cell r="S156">
            <v>41091</v>
          </cell>
        </row>
        <row r="157">
          <cell r="Q157">
            <v>201208</v>
          </cell>
          <cell r="R157">
            <v>152</v>
          </cell>
          <cell r="S157">
            <v>41122</v>
          </cell>
        </row>
        <row r="158">
          <cell r="Q158">
            <v>201209</v>
          </cell>
          <cell r="R158">
            <v>153</v>
          </cell>
          <cell r="S158">
            <v>41153</v>
          </cell>
        </row>
        <row r="159">
          <cell r="Q159">
            <v>201210</v>
          </cell>
          <cell r="R159">
            <v>154</v>
          </cell>
          <cell r="S159">
            <v>41183</v>
          </cell>
        </row>
        <row r="160">
          <cell r="Q160">
            <v>201211</v>
          </cell>
          <cell r="R160">
            <v>155</v>
          </cell>
          <cell r="S160">
            <v>41214</v>
          </cell>
        </row>
        <row r="161">
          <cell r="Q161">
            <v>201212</v>
          </cell>
          <cell r="R161">
            <v>156</v>
          </cell>
          <cell r="S161">
            <v>41244</v>
          </cell>
        </row>
        <row r="162">
          <cell r="Q162">
            <v>201301</v>
          </cell>
          <cell r="R162">
            <v>157</v>
          </cell>
          <cell r="S162">
            <v>41275</v>
          </cell>
        </row>
        <row r="163">
          <cell r="Q163">
            <v>201302</v>
          </cell>
          <cell r="R163">
            <v>158</v>
          </cell>
          <cell r="S163">
            <v>41306</v>
          </cell>
        </row>
        <row r="164">
          <cell r="Q164">
            <v>201303</v>
          </cell>
          <cell r="R164">
            <v>159</v>
          </cell>
          <cell r="S164">
            <v>41334</v>
          </cell>
        </row>
        <row r="165">
          <cell r="Q165">
            <v>201304</v>
          </cell>
          <cell r="R165">
            <v>160</v>
          </cell>
          <cell r="S165">
            <v>41365</v>
          </cell>
        </row>
        <row r="166">
          <cell r="Q166">
            <v>201305</v>
          </cell>
          <cell r="R166">
            <v>161</v>
          </cell>
          <cell r="S166">
            <v>41395</v>
          </cell>
        </row>
        <row r="167">
          <cell r="Q167">
            <v>201306</v>
          </cell>
          <cell r="R167">
            <v>162</v>
          </cell>
          <cell r="S167">
            <v>41426</v>
          </cell>
        </row>
        <row r="168">
          <cell r="Q168">
            <v>201307</v>
          </cell>
          <cell r="R168">
            <v>163</v>
          </cell>
          <cell r="S168">
            <v>41456</v>
          </cell>
        </row>
        <row r="169">
          <cell r="Q169">
            <v>201308</v>
          </cell>
          <cell r="R169">
            <v>164</v>
          </cell>
          <cell r="S169">
            <v>41487</v>
          </cell>
        </row>
        <row r="170">
          <cell r="Q170">
            <v>201309</v>
          </cell>
          <cell r="R170">
            <v>165</v>
          </cell>
          <cell r="S170">
            <v>41518</v>
          </cell>
        </row>
        <row r="171">
          <cell r="Q171">
            <v>201310</v>
          </cell>
          <cell r="R171">
            <v>166</v>
          </cell>
          <cell r="S171">
            <v>41548</v>
          </cell>
        </row>
        <row r="172">
          <cell r="Q172">
            <v>201311</v>
          </cell>
          <cell r="R172">
            <v>167</v>
          </cell>
          <cell r="S172">
            <v>41579</v>
          </cell>
        </row>
        <row r="173">
          <cell r="Q173">
            <v>201312</v>
          </cell>
          <cell r="R173">
            <v>168</v>
          </cell>
          <cell r="S173">
            <v>41609</v>
          </cell>
        </row>
        <row r="174">
          <cell r="Q174">
            <v>201401</v>
          </cell>
          <cell r="R174">
            <v>169</v>
          </cell>
          <cell r="S174">
            <v>41640</v>
          </cell>
        </row>
        <row r="175">
          <cell r="Q175">
            <v>201402</v>
          </cell>
          <cell r="R175">
            <v>170</v>
          </cell>
          <cell r="S175">
            <v>41671</v>
          </cell>
        </row>
        <row r="176">
          <cell r="Q176">
            <v>201403</v>
          </cell>
          <cell r="R176">
            <v>171</v>
          </cell>
          <cell r="S176">
            <v>41699</v>
          </cell>
        </row>
        <row r="177">
          <cell r="Q177">
            <v>201404</v>
          </cell>
          <cell r="R177">
            <v>172</v>
          </cell>
          <cell r="S177">
            <v>41730</v>
          </cell>
        </row>
        <row r="178">
          <cell r="Q178">
            <v>201405</v>
          </cell>
          <cell r="R178">
            <v>173</v>
          </cell>
          <cell r="S178">
            <v>41760</v>
          </cell>
        </row>
        <row r="179">
          <cell r="Q179">
            <v>201406</v>
          </cell>
          <cell r="R179">
            <v>174</v>
          </cell>
          <cell r="S179">
            <v>41791</v>
          </cell>
        </row>
        <row r="180">
          <cell r="Q180">
            <v>201407</v>
          </cell>
          <cell r="R180">
            <v>175</v>
          </cell>
          <cell r="S180">
            <v>41821</v>
          </cell>
        </row>
        <row r="181">
          <cell r="Q181">
            <v>201408</v>
          </cell>
          <cell r="R181">
            <v>176</v>
          </cell>
          <cell r="S181">
            <v>41852</v>
          </cell>
        </row>
        <row r="182">
          <cell r="Q182">
            <v>201409</v>
          </cell>
          <cell r="R182">
            <v>177</v>
          </cell>
          <cell r="S182">
            <v>41883</v>
          </cell>
        </row>
        <row r="183">
          <cell r="Q183">
            <v>201410</v>
          </cell>
          <cell r="R183">
            <v>178</v>
          </cell>
          <cell r="S183">
            <v>41913</v>
          </cell>
        </row>
        <row r="184">
          <cell r="Q184">
            <v>201411</v>
          </cell>
          <cell r="R184">
            <v>179</v>
          </cell>
          <cell r="S184">
            <v>41944</v>
          </cell>
        </row>
        <row r="185">
          <cell r="Q185">
            <v>201412</v>
          </cell>
          <cell r="R185">
            <v>180</v>
          </cell>
          <cell r="S185">
            <v>41974</v>
          </cell>
        </row>
        <row r="186">
          <cell r="Q186">
            <v>201501</v>
          </cell>
          <cell r="R186">
            <v>181</v>
          </cell>
          <cell r="S186">
            <v>42005</v>
          </cell>
        </row>
        <row r="187">
          <cell r="Q187">
            <v>201502</v>
          </cell>
          <cell r="R187">
            <v>182</v>
          </cell>
          <cell r="S187">
            <v>42036</v>
          </cell>
        </row>
        <row r="188">
          <cell r="Q188">
            <v>201503</v>
          </cell>
          <cell r="R188">
            <v>183</v>
          </cell>
          <cell r="S188">
            <v>42064</v>
          </cell>
        </row>
        <row r="189">
          <cell r="Q189">
            <v>201504</v>
          </cell>
          <cell r="R189">
            <v>184</v>
          </cell>
          <cell r="S189">
            <v>42095</v>
          </cell>
        </row>
        <row r="190">
          <cell r="Q190">
            <v>201505</v>
          </cell>
          <cell r="R190">
            <v>185</v>
          </cell>
          <cell r="S190">
            <v>42125</v>
          </cell>
        </row>
        <row r="191">
          <cell r="Q191">
            <v>201506</v>
          </cell>
          <cell r="R191">
            <v>186</v>
          </cell>
          <cell r="S191">
            <v>42156</v>
          </cell>
        </row>
        <row r="192">
          <cell r="Q192">
            <v>201507</v>
          </cell>
          <cell r="R192">
            <v>187</v>
          </cell>
          <cell r="S192">
            <v>42186</v>
          </cell>
        </row>
        <row r="193">
          <cell r="Q193">
            <v>201508</v>
          </cell>
          <cell r="R193">
            <v>188</v>
          </cell>
          <cell r="S193">
            <v>42217</v>
          </cell>
        </row>
        <row r="194">
          <cell r="Q194">
            <v>201509</v>
          </cell>
          <cell r="R194">
            <v>189</v>
          </cell>
          <cell r="S194">
            <v>42248</v>
          </cell>
        </row>
        <row r="195">
          <cell r="Q195">
            <v>201510</v>
          </cell>
          <cell r="R195">
            <v>190</v>
          </cell>
          <cell r="S195">
            <v>42278</v>
          </cell>
        </row>
        <row r="196">
          <cell r="Q196">
            <v>201511</v>
          </cell>
          <cell r="R196">
            <v>191</v>
          </cell>
          <cell r="S196">
            <v>42309</v>
          </cell>
        </row>
        <row r="197">
          <cell r="Q197">
            <v>201512</v>
          </cell>
          <cell r="R197">
            <v>192</v>
          </cell>
          <cell r="S197">
            <v>42339</v>
          </cell>
        </row>
        <row r="198">
          <cell r="Q198">
            <v>201601</v>
          </cell>
          <cell r="R198">
            <v>193</v>
          </cell>
          <cell r="S198">
            <v>42370</v>
          </cell>
        </row>
        <row r="199">
          <cell r="Q199">
            <v>201602</v>
          </cell>
          <cell r="R199">
            <v>194</v>
          </cell>
          <cell r="S199">
            <v>42401</v>
          </cell>
        </row>
        <row r="200">
          <cell r="Q200">
            <v>201603</v>
          </cell>
          <cell r="R200">
            <v>195</v>
          </cell>
          <cell r="S200">
            <v>42430</v>
          </cell>
        </row>
        <row r="201">
          <cell r="Q201">
            <v>201604</v>
          </cell>
          <cell r="R201">
            <v>196</v>
          </cell>
          <cell r="S201">
            <v>42461</v>
          </cell>
        </row>
        <row r="202">
          <cell r="Q202">
            <v>201605</v>
          </cell>
          <cell r="R202">
            <v>197</v>
          </cell>
          <cell r="S202">
            <v>42491</v>
          </cell>
        </row>
        <row r="203">
          <cell r="Q203">
            <v>201606</v>
          </cell>
          <cell r="R203">
            <v>198</v>
          </cell>
          <cell r="S203">
            <v>42522</v>
          </cell>
        </row>
        <row r="204">
          <cell r="Q204">
            <v>201607</v>
          </cell>
          <cell r="R204">
            <v>199</v>
          </cell>
          <cell r="S204">
            <v>42552</v>
          </cell>
        </row>
        <row r="205">
          <cell r="Q205">
            <v>201608</v>
          </cell>
          <cell r="R205">
            <v>200</v>
          </cell>
          <cell r="S205">
            <v>42583</v>
          </cell>
        </row>
        <row r="206">
          <cell r="Q206">
            <v>201609</v>
          </cell>
          <cell r="R206">
            <v>201</v>
          </cell>
          <cell r="S206">
            <v>42614</v>
          </cell>
        </row>
        <row r="207">
          <cell r="Q207">
            <v>201610</v>
          </cell>
          <cell r="R207">
            <v>202</v>
          </cell>
          <cell r="S207">
            <v>42644</v>
          </cell>
        </row>
        <row r="208">
          <cell r="Q208">
            <v>201611</v>
          </cell>
          <cell r="R208">
            <v>203</v>
          </cell>
          <cell r="S208">
            <v>42675</v>
          </cell>
        </row>
        <row r="209">
          <cell r="Q209">
            <v>201612</v>
          </cell>
          <cell r="R209">
            <v>204</v>
          </cell>
          <cell r="S209">
            <v>42705</v>
          </cell>
        </row>
        <row r="210">
          <cell r="Q210">
            <v>201701</v>
          </cell>
          <cell r="R210">
            <v>205</v>
          </cell>
          <cell r="S210">
            <v>42736</v>
          </cell>
        </row>
        <row r="211">
          <cell r="Q211">
            <v>201702</v>
          </cell>
          <cell r="R211">
            <v>206</v>
          </cell>
          <cell r="S211">
            <v>42767</v>
          </cell>
        </row>
        <row r="212">
          <cell r="Q212">
            <v>201703</v>
          </cell>
          <cell r="R212">
            <v>207</v>
          </cell>
          <cell r="S212">
            <v>42795</v>
          </cell>
        </row>
        <row r="213">
          <cell r="Q213">
            <v>201704</v>
          </cell>
          <cell r="R213">
            <v>208</v>
          </cell>
          <cell r="S213">
            <v>42826</v>
          </cell>
        </row>
        <row r="214">
          <cell r="Q214">
            <v>201705</v>
          </cell>
          <cell r="R214">
            <v>209</v>
          </cell>
          <cell r="S214">
            <v>42856</v>
          </cell>
        </row>
        <row r="215">
          <cell r="Q215">
            <v>201706</v>
          </cell>
          <cell r="R215">
            <v>210</v>
          </cell>
          <cell r="S215">
            <v>42887</v>
          </cell>
        </row>
        <row r="216">
          <cell r="Q216">
            <v>201707</v>
          </cell>
          <cell r="R216">
            <v>211</v>
          </cell>
          <cell r="S216">
            <v>42917</v>
          </cell>
        </row>
        <row r="217">
          <cell r="Q217">
            <v>201708</v>
          </cell>
          <cell r="R217">
            <v>212</v>
          </cell>
          <cell r="S217">
            <v>42948</v>
          </cell>
        </row>
        <row r="218">
          <cell r="Q218">
            <v>201709</v>
          </cell>
          <cell r="R218">
            <v>213</v>
          </cell>
          <cell r="S218">
            <v>42979</v>
          </cell>
        </row>
        <row r="219">
          <cell r="Q219">
            <v>201710</v>
          </cell>
          <cell r="R219">
            <v>214</v>
          </cell>
          <cell r="S219">
            <v>43009</v>
          </cell>
        </row>
        <row r="220">
          <cell r="Q220">
            <v>201711</v>
          </cell>
          <cell r="R220">
            <v>215</v>
          </cell>
          <cell r="S220">
            <v>43040</v>
          </cell>
        </row>
        <row r="221">
          <cell r="Q221">
            <v>201712</v>
          </cell>
          <cell r="R221">
            <v>216</v>
          </cell>
          <cell r="S221">
            <v>43070</v>
          </cell>
        </row>
        <row r="222">
          <cell r="Q222">
            <v>201801</v>
          </cell>
          <cell r="R222">
            <v>217</v>
          </cell>
          <cell r="S222">
            <v>43101</v>
          </cell>
        </row>
        <row r="223">
          <cell r="Q223">
            <v>201802</v>
          </cell>
          <cell r="R223">
            <v>218</v>
          </cell>
          <cell r="S223">
            <v>43132</v>
          </cell>
        </row>
        <row r="224">
          <cell r="Q224">
            <v>201803</v>
          </cell>
          <cell r="R224">
            <v>219</v>
          </cell>
          <cell r="S224">
            <v>43160</v>
          </cell>
        </row>
        <row r="225">
          <cell r="Q225">
            <v>201804</v>
          </cell>
          <cell r="R225">
            <v>220</v>
          </cell>
          <cell r="S225">
            <v>43191</v>
          </cell>
        </row>
        <row r="226">
          <cell r="Q226">
            <v>201805</v>
          </cell>
          <cell r="R226">
            <v>221</v>
          </cell>
          <cell r="S226">
            <v>43221</v>
          </cell>
        </row>
        <row r="227">
          <cell r="Q227">
            <v>201806</v>
          </cell>
          <cell r="R227">
            <v>222</v>
          </cell>
          <cell r="S227">
            <v>43252</v>
          </cell>
        </row>
        <row r="228">
          <cell r="Q228">
            <v>201807</v>
          </cell>
          <cell r="R228">
            <v>223</v>
          </cell>
          <cell r="S228">
            <v>43282</v>
          </cell>
        </row>
        <row r="229">
          <cell r="Q229">
            <v>201808</v>
          </cell>
          <cell r="R229">
            <v>224</v>
          </cell>
          <cell r="S229">
            <v>43313</v>
          </cell>
        </row>
        <row r="230">
          <cell r="Q230">
            <v>201809</v>
          </cell>
          <cell r="R230">
            <v>225</v>
          </cell>
          <cell r="S230">
            <v>43344</v>
          </cell>
        </row>
        <row r="231">
          <cell r="Q231">
            <v>201810</v>
          </cell>
          <cell r="R231">
            <v>226</v>
          </cell>
          <cell r="S231">
            <v>43374</v>
          </cell>
        </row>
        <row r="232">
          <cell r="Q232">
            <v>201811</v>
          </cell>
          <cell r="R232">
            <v>227</v>
          </cell>
          <cell r="S232">
            <v>43405</v>
          </cell>
        </row>
        <row r="233">
          <cell r="Q233">
            <v>201812</v>
          </cell>
          <cell r="R233">
            <v>228</v>
          </cell>
          <cell r="S233">
            <v>43435</v>
          </cell>
        </row>
        <row r="234">
          <cell r="Q234">
            <v>201901</v>
          </cell>
          <cell r="R234">
            <v>229</v>
          </cell>
          <cell r="S234">
            <v>43466</v>
          </cell>
        </row>
        <row r="235">
          <cell r="Q235">
            <v>201902</v>
          </cell>
          <cell r="R235">
            <v>230</v>
          </cell>
          <cell r="S235">
            <v>43497</v>
          </cell>
        </row>
        <row r="236">
          <cell r="Q236">
            <v>201903</v>
          </cell>
          <cell r="R236">
            <v>231</v>
          </cell>
          <cell r="S236">
            <v>43525</v>
          </cell>
        </row>
        <row r="237">
          <cell r="Q237">
            <v>201904</v>
          </cell>
          <cell r="R237">
            <v>232</v>
          </cell>
          <cell r="S237">
            <v>43556</v>
          </cell>
        </row>
        <row r="238">
          <cell r="Q238">
            <v>201905</v>
          </cell>
          <cell r="R238">
            <v>233</v>
          </cell>
          <cell r="S238">
            <v>43586</v>
          </cell>
        </row>
        <row r="239">
          <cell r="Q239">
            <v>201906</v>
          </cell>
          <cell r="R239">
            <v>234</v>
          </cell>
          <cell r="S239">
            <v>43617</v>
          </cell>
        </row>
        <row r="240">
          <cell r="Q240">
            <v>201907</v>
          </cell>
          <cell r="R240">
            <v>235</v>
          </cell>
          <cell r="S240">
            <v>43647</v>
          </cell>
        </row>
        <row r="241">
          <cell r="Q241">
            <v>201908</v>
          </cell>
          <cell r="R241">
            <v>236</v>
          </cell>
          <cell r="S241">
            <v>43678</v>
          </cell>
        </row>
        <row r="242">
          <cell r="Q242">
            <v>201909</v>
          </cell>
          <cell r="R242">
            <v>237</v>
          </cell>
          <cell r="S242">
            <v>43709</v>
          </cell>
        </row>
        <row r="243">
          <cell r="Q243">
            <v>201910</v>
          </cell>
          <cell r="R243">
            <v>238</v>
          </cell>
          <cell r="S243">
            <v>43739</v>
          </cell>
        </row>
        <row r="244">
          <cell r="Q244">
            <v>201911</v>
          </cell>
          <cell r="R244">
            <v>239</v>
          </cell>
          <cell r="S244">
            <v>43770</v>
          </cell>
        </row>
        <row r="245">
          <cell r="Q245">
            <v>201912</v>
          </cell>
          <cell r="R245">
            <v>240</v>
          </cell>
          <cell r="S245">
            <v>43800</v>
          </cell>
        </row>
        <row r="246">
          <cell r="Q246">
            <v>202001</v>
          </cell>
          <cell r="R246">
            <v>241</v>
          </cell>
          <cell r="S246">
            <v>43831</v>
          </cell>
        </row>
        <row r="247">
          <cell r="Q247">
            <v>202002</v>
          </cell>
          <cell r="R247">
            <v>242</v>
          </cell>
          <cell r="S247">
            <v>43862</v>
          </cell>
        </row>
        <row r="248">
          <cell r="Q248">
            <v>202003</v>
          </cell>
          <cell r="R248">
            <v>243</v>
          </cell>
          <cell r="S248">
            <v>43891</v>
          </cell>
        </row>
        <row r="249">
          <cell r="Q249">
            <v>202004</v>
          </cell>
          <cell r="R249">
            <v>244</v>
          </cell>
          <cell r="S249">
            <v>43922</v>
          </cell>
        </row>
        <row r="250">
          <cell r="Q250">
            <v>202005</v>
          </cell>
          <cell r="R250">
            <v>245</v>
          </cell>
          <cell r="S250">
            <v>43952</v>
          </cell>
        </row>
        <row r="251">
          <cell r="Q251">
            <v>202006</v>
          </cell>
          <cell r="R251">
            <v>246</v>
          </cell>
          <cell r="S251">
            <v>43983</v>
          </cell>
        </row>
        <row r="252">
          <cell r="Q252">
            <v>202007</v>
          </cell>
          <cell r="R252">
            <v>247</v>
          </cell>
          <cell r="S252">
            <v>44013</v>
          </cell>
        </row>
        <row r="253">
          <cell r="Q253">
            <v>202008</v>
          </cell>
          <cell r="R253">
            <v>248</v>
          </cell>
          <cell r="S253">
            <v>44044</v>
          </cell>
        </row>
        <row r="254">
          <cell r="Q254">
            <v>202009</v>
          </cell>
          <cell r="R254">
            <v>249</v>
          </cell>
          <cell r="S254">
            <v>44075</v>
          </cell>
        </row>
        <row r="255">
          <cell r="Q255">
            <v>202010</v>
          </cell>
          <cell r="R255">
            <v>250</v>
          </cell>
          <cell r="S255">
            <v>44105</v>
          </cell>
        </row>
        <row r="256">
          <cell r="Q256">
            <v>202011</v>
          </cell>
          <cell r="R256">
            <v>251</v>
          </cell>
          <cell r="S256">
            <v>44136</v>
          </cell>
        </row>
        <row r="257">
          <cell r="Q257">
            <v>202012</v>
          </cell>
          <cell r="R257">
            <v>252</v>
          </cell>
          <cell r="S257">
            <v>44166</v>
          </cell>
        </row>
        <row r="258">
          <cell r="Q258">
            <v>202101</v>
          </cell>
          <cell r="R258">
            <v>253</v>
          </cell>
          <cell r="S258">
            <v>44197</v>
          </cell>
        </row>
        <row r="259">
          <cell r="Q259">
            <v>202102</v>
          </cell>
          <cell r="R259">
            <v>254</v>
          </cell>
          <cell r="S259">
            <v>44228</v>
          </cell>
        </row>
        <row r="260">
          <cell r="Q260">
            <v>202103</v>
          </cell>
          <cell r="R260">
            <v>255</v>
          </cell>
          <cell r="S260">
            <v>44256</v>
          </cell>
        </row>
        <row r="261">
          <cell r="Q261">
            <v>202104</v>
          </cell>
          <cell r="R261">
            <v>256</v>
          </cell>
          <cell r="S261">
            <v>44287</v>
          </cell>
        </row>
        <row r="262">
          <cell r="Q262">
            <v>202105</v>
          </cell>
          <cell r="R262">
            <v>257</v>
          </cell>
          <cell r="S262">
            <v>44317</v>
          </cell>
        </row>
        <row r="263">
          <cell r="Q263">
            <v>202106</v>
          </cell>
          <cell r="R263">
            <v>258</v>
          </cell>
          <cell r="S263">
            <v>44348</v>
          </cell>
        </row>
        <row r="264">
          <cell r="Q264">
            <v>202107</v>
          </cell>
          <cell r="R264">
            <v>259</v>
          </cell>
          <cell r="S264">
            <v>44378</v>
          </cell>
        </row>
        <row r="265">
          <cell r="Q265">
            <v>202108</v>
          </cell>
          <cell r="R265">
            <v>260</v>
          </cell>
          <cell r="S265">
            <v>44409</v>
          </cell>
        </row>
        <row r="266">
          <cell r="Q266">
            <v>202109</v>
          </cell>
          <cell r="R266">
            <v>261</v>
          </cell>
          <cell r="S266">
            <v>44440</v>
          </cell>
        </row>
        <row r="267">
          <cell r="Q267">
            <v>202110</v>
          </cell>
          <cell r="R267">
            <v>262</v>
          </cell>
          <cell r="S267">
            <v>44470</v>
          </cell>
        </row>
        <row r="268">
          <cell r="Q268">
            <v>202111</v>
          </cell>
          <cell r="R268">
            <v>263</v>
          </cell>
          <cell r="S268">
            <v>44501</v>
          </cell>
        </row>
        <row r="269">
          <cell r="Q269">
            <v>202112</v>
          </cell>
          <cell r="R269">
            <v>264</v>
          </cell>
          <cell r="S269">
            <v>44531</v>
          </cell>
        </row>
        <row r="270">
          <cell r="Q270">
            <v>202201</v>
          </cell>
          <cell r="R270">
            <v>265</v>
          </cell>
          <cell r="S270">
            <v>44562</v>
          </cell>
        </row>
        <row r="271">
          <cell r="Q271">
            <v>202202</v>
          </cell>
          <cell r="R271">
            <v>266</v>
          </cell>
          <cell r="S271">
            <v>44593</v>
          </cell>
        </row>
        <row r="272">
          <cell r="Q272">
            <v>202203</v>
          </cell>
          <cell r="R272">
            <v>267</v>
          </cell>
          <cell r="S272">
            <v>44621</v>
          </cell>
        </row>
        <row r="273">
          <cell r="Q273">
            <v>202204</v>
          </cell>
          <cell r="R273">
            <v>268</v>
          </cell>
          <cell r="S273">
            <v>44652</v>
          </cell>
        </row>
        <row r="274">
          <cell r="Q274">
            <v>202205</v>
          </cell>
          <cell r="R274">
            <v>269</v>
          </cell>
          <cell r="S274">
            <v>44682</v>
          </cell>
        </row>
        <row r="275">
          <cell r="Q275">
            <v>202206</v>
          </cell>
          <cell r="R275">
            <v>270</v>
          </cell>
          <cell r="S275">
            <v>44713</v>
          </cell>
        </row>
        <row r="276">
          <cell r="Q276">
            <v>202207</v>
          </cell>
          <cell r="R276">
            <v>271</v>
          </cell>
          <cell r="S276">
            <v>44743</v>
          </cell>
        </row>
        <row r="277">
          <cell r="Q277">
            <v>202208</v>
          </cell>
          <cell r="R277">
            <v>272</v>
          </cell>
          <cell r="S277">
            <v>44774</v>
          </cell>
        </row>
        <row r="278">
          <cell r="Q278">
            <v>202209</v>
          </cell>
          <cell r="R278">
            <v>273</v>
          </cell>
          <cell r="S278">
            <v>44805</v>
          </cell>
        </row>
        <row r="279">
          <cell r="Q279">
            <v>202210</v>
          </cell>
          <cell r="R279">
            <v>274</v>
          </cell>
          <cell r="S279">
            <v>44835</v>
          </cell>
        </row>
        <row r="280">
          <cell r="Q280">
            <v>202211</v>
          </cell>
          <cell r="R280">
            <v>275</v>
          </cell>
          <cell r="S280">
            <v>44866</v>
          </cell>
        </row>
        <row r="281">
          <cell r="Q281">
            <v>202212</v>
          </cell>
          <cell r="R281">
            <v>276</v>
          </cell>
          <cell r="S281">
            <v>44896</v>
          </cell>
        </row>
        <row r="282">
          <cell r="Q282">
            <v>202301</v>
          </cell>
          <cell r="R282">
            <v>277</v>
          </cell>
          <cell r="S282">
            <v>44927</v>
          </cell>
        </row>
        <row r="283">
          <cell r="Q283">
            <v>202302</v>
          </cell>
          <cell r="R283">
            <v>278</v>
          </cell>
          <cell r="S283">
            <v>44958</v>
          </cell>
        </row>
        <row r="284">
          <cell r="Q284">
            <v>202303</v>
          </cell>
          <cell r="R284">
            <v>279</v>
          </cell>
          <cell r="S284">
            <v>44986</v>
          </cell>
        </row>
        <row r="285">
          <cell r="Q285">
            <v>202304</v>
          </cell>
          <cell r="R285">
            <v>280</v>
          </cell>
          <cell r="S285">
            <v>45017</v>
          </cell>
        </row>
        <row r="286">
          <cell r="Q286">
            <v>202305</v>
          </cell>
          <cell r="R286">
            <v>281</v>
          </cell>
          <cell r="S286">
            <v>45047</v>
          </cell>
        </row>
        <row r="287">
          <cell r="Q287">
            <v>202306</v>
          </cell>
          <cell r="R287">
            <v>282</v>
          </cell>
          <cell r="S287">
            <v>45078</v>
          </cell>
        </row>
        <row r="288">
          <cell r="Q288">
            <v>202307</v>
          </cell>
          <cell r="R288">
            <v>283</v>
          </cell>
          <cell r="S288">
            <v>45108</v>
          </cell>
        </row>
        <row r="289">
          <cell r="Q289">
            <v>202308</v>
          </cell>
          <cell r="R289">
            <v>284</v>
          </cell>
          <cell r="S289">
            <v>45139</v>
          </cell>
        </row>
        <row r="290">
          <cell r="Q290">
            <v>202309</v>
          </cell>
          <cell r="R290">
            <v>285</v>
          </cell>
          <cell r="S290">
            <v>45170</v>
          </cell>
        </row>
        <row r="291">
          <cell r="Q291">
            <v>202310</v>
          </cell>
          <cell r="R291">
            <v>286</v>
          </cell>
          <cell r="S291">
            <v>45200</v>
          </cell>
        </row>
        <row r="292">
          <cell r="Q292">
            <v>202311</v>
          </cell>
          <cell r="R292">
            <v>287</v>
          </cell>
          <cell r="S292">
            <v>45231</v>
          </cell>
        </row>
        <row r="293">
          <cell r="Q293">
            <v>202312</v>
          </cell>
          <cell r="R293">
            <v>288</v>
          </cell>
          <cell r="S293">
            <v>45261</v>
          </cell>
        </row>
        <row r="294">
          <cell r="Q294">
            <v>202401</v>
          </cell>
          <cell r="R294">
            <v>289</v>
          </cell>
          <cell r="S294">
            <v>45292</v>
          </cell>
        </row>
        <row r="295">
          <cell r="Q295">
            <v>202402</v>
          </cell>
          <cell r="R295">
            <v>290</v>
          </cell>
          <cell r="S295">
            <v>45323</v>
          </cell>
        </row>
        <row r="296">
          <cell r="Q296">
            <v>202403</v>
          </cell>
          <cell r="R296">
            <v>291</v>
          </cell>
          <cell r="S296">
            <v>45352</v>
          </cell>
        </row>
        <row r="297">
          <cell r="Q297">
            <v>202404</v>
          </cell>
          <cell r="R297">
            <v>292</v>
          </cell>
          <cell r="S297">
            <v>45383</v>
          </cell>
        </row>
        <row r="298">
          <cell r="Q298">
            <v>202405</v>
          </cell>
          <cell r="R298">
            <v>293</v>
          </cell>
          <cell r="S298">
            <v>45413</v>
          </cell>
        </row>
        <row r="299">
          <cell r="Q299">
            <v>202406</v>
          </cell>
          <cell r="R299">
            <v>294</v>
          </cell>
          <cell r="S299">
            <v>45444</v>
          </cell>
        </row>
        <row r="300">
          <cell r="Q300">
            <v>202407</v>
          </cell>
          <cell r="R300">
            <v>295</v>
          </cell>
          <cell r="S300">
            <v>45474</v>
          </cell>
        </row>
        <row r="301">
          <cell r="Q301">
            <v>202408</v>
          </cell>
          <cell r="R301">
            <v>296</v>
          </cell>
          <cell r="S301">
            <v>45505</v>
          </cell>
        </row>
        <row r="302">
          <cell r="Q302">
            <v>202409</v>
          </cell>
          <cell r="R302">
            <v>297</v>
          </cell>
          <cell r="S302">
            <v>45536</v>
          </cell>
        </row>
        <row r="303">
          <cell r="Q303">
            <v>202410</v>
          </cell>
          <cell r="R303">
            <v>298</v>
          </cell>
          <cell r="S303">
            <v>45566</v>
          </cell>
        </row>
        <row r="304">
          <cell r="Q304">
            <v>202411</v>
          </cell>
          <cell r="R304">
            <v>299</v>
          </cell>
          <cell r="S304">
            <v>45597</v>
          </cell>
        </row>
        <row r="305">
          <cell r="Q305">
            <v>202412</v>
          </cell>
          <cell r="R305">
            <v>300</v>
          </cell>
          <cell r="S305">
            <v>45627</v>
          </cell>
        </row>
        <row r="306">
          <cell r="Q306">
            <v>202501</v>
          </cell>
          <cell r="R306">
            <v>301</v>
          </cell>
          <cell r="S306">
            <v>45658</v>
          </cell>
        </row>
        <row r="307">
          <cell r="Q307">
            <v>202502</v>
          </cell>
          <cell r="R307">
            <v>302</v>
          </cell>
          <cell r="S307">
            <v>45689</v>
          </cell>
        </row>
        <row r="308">
          <cell r="Q308">
            <v>202503</v>
          </cell>
          <cell r="R308">
            <v>303</v>
          </cell>
          <cell r="S308">
            <v>45717</v>
          </cell>
        </row>
        <row r="309">
          <cell r="Q309">
            <v>202504</v>
          </cell>
          <cell r="R309">
            <v>304</v>
          </cell>
          <cell r="S309">
            <v>45748</v>
          </cell>
        </row>
        <row r="310">
          <cell r="Q310">
            <v>202505</v>
          </cell>
          <cell r="R310">
            <v>305</v>
          </cell>
          <cell r="S310">
            <v>45778</v>
          </cell>
        </row>
        <row r="311">
          <cell r="Q311">
            <v>202506</v>
          </cell>
          <cell r="R311">
            <v>306</v>
          </cell>
          <cell r="S311">
            <v>45809</v>
          </cell>
        </row>
        <row r="312">
          <cell r="Q312">
            <v>202507</v>
          </cell>
          <cell r="R312">
            <v>307</v>
          </cell>
          <cell r="S312">
            <v>45839</v>
          </cell>
        </row>
        <row r="313">
          <cell r="Q313">
            <v>202508</v>
          </cell>
          <cell r="R313">
            <v>308</v>
          </cell>
          <cell r="S313">
            <v>45870</v>
          </cell>
        </row>
        <row r="314">
          <cell r="Q314">
            <v>202509</v>
          </cell>
          <cell r="R314">
            <v>309</v>
          </cell>
          <cell r="S314">
            <v>45901</v>
          </cell>
        </row>
        <row r="315">
          <cell r="Q315">
            <v>202510</v>
          </cell>
          <cell r="R315">
            <v>310</v>
          </cell>
          <cell r="S315">
            <v>45931</v>
          </cell>
        </row>
        <row r="316">
          <cell r="Q316">
            <v>202511</v>
          </cell>
          <cell r="R316">
            <v>311</v>
          </cell>
          <cell r="S316">
            <v>45962</v>
          </cell>
        </row>
        <row r="317">
          <cell r="Q317">
            <v>202512</v>
          </cell>
          <cell r="R317">
            <v>312</v>
          </cell>
          <cell r="S317">
            <v>45992</v>
          </cell>
        </row>
        <row r="318">
          <cell r="Q318">
            <v>202601</v>
          </cell>
          <cell r="R318">
            <v>313</v>
          </cell>
          <cell r="S318">
            <v>46023</v>
          </cell>
        </row>
        <row r="319">
          <cell r="Q319">
            <v>202602</v>
          </cell>
          <cell r="R319">
            <v>314</v>
          </cell>
          <cell r="S319">
            <v>46054</v>
          </cell>
        </row>
        <row r="320">
          <cell r="Q320">
            <v>202603</v>
          </cell>
          <cell r="R320">
            <v>315</v>
          </cell>
          <cell r="S320">
            <v>46082</v>
          </cell>
        </row>
        <row r="321">
          <cell r="Q321">
            <v>202604</v>
          </cell>
          <cell r="R321">
            <v>316</v>
          </cell>
          <cell r="S321">
            <v>46113</v>
          </cell>
        </row>
        <row r="322">
          <cell r="Q322">
            <v>202605</v>
          </cell>
          <cell r="R322">
            <v>317</v>
          </cell>
          <cell r="S322">
            <v>46143</v>
          </cell>
        </row>
        <row r="323">
          <cell r="Q323">
            <v>202606</v>
          </cell>
          <cell r="R323">
            <v>318</v>
          </cell>
          <cell r="S323">
            <v>46174</v>
          </cell>
        </row>
        <row r="324">
          <cell r="Q324">
            <v>202607</v>
          </cell>
          <cell r="R324">
            <v>319</v>
          </cell>
          <cell r="S324">
            <v>46204</v>
          </cell>
        </row>
        <row r="325">
          <cell r="Q325">
            <v>202608</v>
          </cell>
          <cell r="R325">
            <v>320</v>
          </cell>
          <cell r="S325">
            <v>46235</v>
          </cell>
        </row>
        <row r="326">
          <cell r="Q326">
            <v>202609</v>
          </cell>
          <cell r="R326">
            <v>321</v>
          </cell>
          <cell r="S326">
            <v>46266</v>
          </cell>
        </row>
        <row r="327">
          <cell r="Q327">
            <v>202610</v>
          </cell>
          <cell r="R327">
            <v>322</v>
          </cell>
          <cell r="S327">
            <v>46296</v>
          </cell>
        </row>
        <row r="328">
          <cell r="Q328">
            <v>202611</v>
          </cell>
          <cell r="R328">
            <v>323</v>
          </cell>
          <cell r="S328">
            <v>46327</v>
          </cell>
        </row>
        <row r="329">
          <cell r="Q329">
            <v>202612</v>
          </cell>
          <cell r="R329">
            <v>324</v>
          </cell>
          <cell r="S329">
            <v>46357</v>
          </cell>
        </row>
        <row r="330">
          <cell r="Q330">
            <v>202701</v>
          </cell>
          <cell r="R330">
            <v>325</v>
          </cell>
          <cell r="S330">
            <v>46388</v>
          </cell>
        </row>
        <row r="331">
          <cell r="Q331">
            <v>202702</v>
          </cell>
          <cell r="R331">
            <v>326</v>
          </cell>
          <cell r="S331">
            <v>46419</v>
          </cell>
        </row>
        <row r="332">
          <cell r="Q332">
            <v>202703</v>
          </cell>
          <cell r="R332">
            <v>327</v>
          </cell>
          <cell r="S332">
            <v>46447</v>
          </cell>
        </row>
        <row r="333">
          <cell r="Q333">
            <v>202704</v>
          </cell>
          <cell r="R333">
            <v>328</v>
          </cell>
          <cell r="S333">
            <v>46478</v>
          </cell>
        </row>
        <row r="334">
          <cell r="Q334">
            <v>202705</v>
          </cell>
          <cell r="R334">
            <v>329</v>
          </cell>
          <cell r="S334">
            <v>46508</v>
          </cell>
        </row>
        <row r="335">
          <cell r="Q335">
            <v>202706</v>
          </cell>
          <cell r="R335">
            <v>330</v>
          </cell>
          <cell r="S335">
            <v>46539</v>
          </cell>
        </row>
        <row r="336">
          <cell r="Q336">
            <v>202707</v>
          </cell>
          <cell r="R336">
            <v>331</v>
          </cell>
          <cell r="S336">
            <v>46569</v>
          </cell>
        </row>
        <row r="337">
          <cell r="Q337">
            <v>202708</v>
          </cell>
          <cell r="R337">
            <v>332</v>
          </cell>
          <cell r="S337">
            <v>46600</v>
          </cell>
        </row>
        <row r="338">
          <cell r="Q338">
            <v>202709</v>
          </cell>
          <cell r="R338">
            <v>333</v>
          </cell>
          <cell r="S338">
            <v>46631</v>
          </cell>
        </row>
        <row r="339">
          <cell r="Q339">
            <v>202710</v>
          </cell>
          <cell r="R339">
            <v>334</v>
          </cell>
          <cell r="S339">
            <v>46661</v>
          </cell>
        </row>
        <row r="340">
          <cell r="Q340">
            <v>202711</v>
          </cell>
          <cell r="R340">
            <v>335</v>
          </cell>
          <cell r="S340">
            <v>46692</v>
          </cell>
        </row>
        <row r="341">
          <cell r="Q341">
            <v>202712</v>
          </cell>
          <cell r="R341">
            <v>336</v>
          </cell>
          <cell r="S341">
            <v>46722</v>
          </cell>
        </row>
        <row r="342">
          <cell r="Q342">
            <v>202801</v>
          </cell>
          <cell r="R342">
            <v>337</v>
          </cell>
          <cell r="S342">
            <v>46753</v>
          </cell>
        </row>
        <row r="343">
          <cell r="Q343">
            <v>202802</v>
          </cell>
          <cell r="R343">
            <v>338</v>
          </cell>
          <cell r="S343">
            <v>46784</v>
          </cell>
        </row>
        <row r="344">
          <cell r="Q344">
            <v>202803</v>
          </cell>
          <cell r="R344">
            <v>339</v>
          </cell>
          <cell r="S344">
            <v>46813</v>
          </cell>
        </row>
        <row r="345">
          <cell r="Q345">
            <v>202804</v>
          </cell>
          <cell r="R345">
            <v>340</v>
          </cell>
          <cell r="S345">
            <v>46844</v>
          </cell>
        </row>
        <row r="346">
          <cell r="Q346">
            <v>202805</v>
          </cell>
          <cell r="R346">
            <v>341</v>
          </cell>
          <cell r="S346">
            <v>46874</v>
          </cell>
        </row>
        <row r="347">
          <cell r="Q347">
            <v>202806</v>
          </cell>
          <cell r="R347">
            <v>342</v>
          </cell>
          <cell r="S347">
            <v>46905</v>
          </cell>
        </row>
        <row r="348">
          <cell r="Q348">
            <v>202807</v>
          </cell>
          <cell r="R348">
            <v>343</v>
          </cell>
          <cell r="S348">
            <v>46935</v>
          </cell>
        </row>
        <row r="349">
          <cell r="Q349">
            <v>202808</v>
          </cell>
          <cell r="R349">
            <v>344</v>
          </cell>
          <cell r="S349">
            <v>46966</v>
          </cell>
        </row>
        <row r="350">
          <cell r="Q350">
            <v>202809</v>
          </cell>
          <cell r="R350">
            <v>345</v>
          </cell>
          <cell r="S350">
            <v>46997</v>
          </cell>
        </row>
        <row r="351">
          <cell r="Q351">
            <v>202810</v>
          </cell>
          <cell r="R351">
            <v>346</v>
          </cell>
          <cell r="S351">
            <v>47027</v>
          </cell>
        </row>
        <row r="352">
          <cell r="Q352">
            <v>202811</v>
          </cell>
          <cell r="R352">
            <v>347</v>
          </cell>
          <cell r="S352">
            <v>47058</v>
          </cell>
        </row>
        <row r="353">
          <cell r="Q353">
            <v>202812</v>
          </cell>
          <cell r="R353">
            <v>348</v>
          </cell>
          <cell r="S353">
            <v>47088</v>
          </cell>
        </row>
        <row r="354">
          <cell r="Q354">
            <v>202901</v>
          </cell>
          <cell r="R354">
            <v>349</v>
          </cell>
          <cell r="S354">
            <v>47119</v>
          </cell>
        </row>
        <row r="355">
          <cell r="Q355">
            <v>202902</v>
          </cell>
          <cell r="R355">
            <v>350</v>
          </cell>
          <cell r="S355">
            <v>47150</v>
          </cell>
        </row>
        <row r="356">
          <cell r="Q356">
            <v>202903</v>
          </cell>
          <cell r="R356">
            <v>351</v>
          </cell>
          <cell r="S356">
            <v>47178</v>
          </cell>
        </row>
        <row r="357">
          <cell r="Q357">
            <v>202904</v>
          </cell>
          <cell r="R357">
            <v>352</v>
          </cell>
          <cell r="S357">
            <v>47209</v>
          </cell>
        </row>
        <row r="358">
          <cell r="Q358">
            <v>202905</v>
          </cell>
          <cell r="R358">
            <v>353</v>
          </cell>
          <cell r="S358">
            <v>47239</v>
          </cell>
        </row>
        <row r="359">
          <cell r="Q359">
            <v>202906</v>
          </cell>
          <cell r="R359">
            <v>354</v>
          </cell>
          <cell r="S359">
            <v>47270</v>
          </cell>
        </row>
        <row r="360">
          <cell r="Q360">
            <v>202907</v>
          </cell>
          <cell r="R360">
            <v>355</v>
          </cell>
          <cell r="S360">
            <v>47300</v>
          </cell>
        </row>
        <row r="361">
          <cell r="Q361">
            <v>202908</v>
          </cell>
          <cell r="R361">
            <v>356</v>
          </cell>
          <cell r="S361">
            <v>47331</v>
          </cell>
        </row>
        <row r="362">
          <cell r="Q362">
            <v>202909</v>
          </cell>
          <cell r="R362">
            <v>357</v>
          </cell>
          <cell r="S362">
            <v>47362</v>
          </cell>
        </row>
        <row r="363">
          <cell r="Q363">
            <v>202910</v>
          </cell>
          <cell r="R363">
            <v>358</v>
          </cell>
          <cell r="S363">
            <v>47392</v>
          </cell>
        </row>
        <row r="364">
          <cell r="Q364">
            <v>202911</v>
          </cell>
          <cell r="R364">
            <v>359</v>
          </cell>
          <cell r="S364">
            <v>47423</v>
          </cell>
        </row>
        <row r="365">
          <cell r="Q365">
            <v>202912</v>
          </cell>
          <cell r="R365">
            <v>360</v>
          </cell>
          <cell r="S365">
            <v>47453</v>
          </cell>
        </row>
        <row r="366">
          <cell r="Q366">
            <v>203001</v>
          </cell>
          <cell r="R366">
            <v>361</v>
          </cell>
          <cell r="S366">
            <v>47484</v>
          </cell>
        </row>
        <row r="367">
          <cell r="Q367">
            <v>203002</v>
          </cell>
          <cell r="R367">
            <v>362</v>
          </cell>
          <cell r="S367">
            <v>47515</v>
          </cell>
        </row>
        <row r="368">
          <cell r="Q368">
            <v>203003</v>
          </cell>
          <cell r="R368">
            <v>363</v>
          </cell>
          <cell r="S368">
            <v>47543</v>
          </cell>
        </row>
        <row r="369">
          <cell r="Q369">
            <v>203004</v>
          </cell>
          <cell r="R369">
            <v>364</v>
          </cell>
          <cell r="S369">
            <v>47574</v>
          </cell>
        </row>
        <row r="370">
          <cell r="Q370">
            <v>203005</v>
          </cell>
          <cell r="R370">
            <v>365</v>
          </cell>
          <cell r="S370">
            <v>47604</v>
          </cell>
        </row>
        <row r="371">
          <cell r="Q371">
            <v>203006</v>
          </cell>
          <cell r="R371">
            <v>366</v>
          </cell>
          <cell r="S371">
            <v>47635</v>
          </cell>
        </row>
        <row r="372">
          <cell r="Q372">
            <v>203007</v>
          </cell>
          <cell r="R372">
            <v>367</v>
          </cell>
          <cell r="S372">
            <v>47665</v>
          </cell>
        </row>
        <row r="373">
          <cell r="Q373">
            <v>203008</v>
          </cell>
          <cell r="R373">
            <v>368</v>
          </cell>
          <cell r="S373">
            <v>47696</v>
          </cell>
        </row>
        <row r="374">
          <cell r="Q374">
            <v>203009</v>
          </cell>
          <cell r="R374">
            <v>369</v>
          </cell>
          <cell r="S374">
            <v>47727</v>
          </cell>
        </row>
        <row r="375">
          <cell r="Q375">
            <v>203010</v>
          </cell>
          <cell r="R375">
            <v>370</v>
          </cell>
          <cell r="S375">
            <v>47757</v>
          </cell>
        </row>
        <row r="376">
          <cell r="Q376">
            <v>203011</v>
          </cell>
          <cell r="R376">
            <v>371</v>
          </cell>
          <cell r="S376">
            <v>47788</v>
          </cell>
        </row>
        <row r="377">
          <cell r="Q377">
            <v>203012</v>
          </cell>
          <cell r="R377">
            <v>372</v>
          </cell>
          <cell r="S377">
            <v>47818</v>
          </cell>
        </row>
        <row r="378">
          <cell r="Q378">
            <v>203101</v>
          </cell>
          <cell r="R378">
            <v>373</v>
          </cell>
          <cell r="S378">
            <v>47849</v>
          </cell>
        </row>
        <row r="379">
          <cell r="Q379">
            <v>203102</v>
          </cell>
          <cell r="R379">
            <v>374</v>
          </cell>
          <cell r="S379">
            <v>47880</v>
          </cell>
        </row>
        <row r="380">
          <cell r="Q380">
            <v>203103</v>
          </cell>
          <cell r="R380">
            <v>375</v>
          </cell>
          <cell r="S380">
            <v>47908</v>
          </cell>
        </row>
        <row r="381">
          <cell r="Q381">
            <v>203104</v>
          </cell>
          <cell r="R381">
            <v>376</v>
          </cell>
          <cell r="S381">
            <v>47939</v>
          </cell>
        </row>
        <row r="382">
          <cell r="Q382">
            <v>203105</v>
          </cell>
          <cell r="R382">
            <v>377</v>
          </cell>
          <cell r="S382">
            <v>47969</v>
          </cell>
        </row>
        <row r="383">
          <cell r="Q383">
            <v>203106</v>
          </cell>
          <cell r="R383">
            <v>378</v>
          </cell>
          <cell r="S383">
            <v>48000</v>
          </cell>
        </row>
        <row r="384">
          <cell r="Q384">
            <v>203107</v>
          </cell>
          <cell r="R384">
            <v>379</v>
          </cell>
          <cell r="S384">
            <v>48030</v>
          </cell>
        </row>
        <row r="385">
          <cell r="Q385">
            <v>203108</v>
          </cell>
          <cell r="R385">
            <v>380</v>
          </cell>
          <cell r="S385">
            <v>48061</v>
          </cell>
        </row>
        <row r="386">
          <cell r="Q386">
            <v>203109</v>
          </cell>
          <cell r="R386">
            <v>381</v>
          </cell>
          <cell r="S386">
            <v>48092</v>
          </cell>
        </row>
        <row r="387">
          <cell r="Q387">
            <v>203110</v>
          </cell>
          <cell r="R387">
            <v>382</v>
          </cell>
          <cell r="S387">
            <v>48122</v>
          </cell>
        </row>
        <row r="388">
          <cell r="Q388">
            <v>203111</v>
          </cell>
          <cell r="R388">
            <v>383</v>
          </cell>
          <cell r="S388">
            <v>48153</v>
          </cell>
        </row>
        <row r="389">
          <cell r="Q389">
            <v>203112</v>
          </cell>
          <cell r="R389">
            <v>384</v>
          </cell>
          <cell r="S389">
            <v>48183</v>
          </cell>
        </row>
        <row r="390">
          <cell r="Q390">
            <v>203201</v>
          </cell>
          <cell r="R390">
            <v>385</v>
          </cell>
          <cell r="S390">
            <v>48214</v>
          </cell>
        </row>
        <row r="391">
          <cell r="Q391">
            <v>203202</v>
          </cell>
          <cell r="R391">
            <v>386</v>
          </cell>
          <cell r="S391">
            <v>48245</v>
          </cell>
        </row>
        <row r="392">
          <cell r="Q392">
            <v>203203</v>
          </cell>
          <cell r="R392">
            <v>387</v>
          </cell>
          <cell r="S392">
            <v>48274</v>
          </cell>
        </row>
        <row r="393">
          <cell r="Q393">
            <v>203204</v>
          </cell>
          <cell r="R393">
            <v>388</v>
          </cell>
          <cell r="S393">
            <v>48305</v>
          </cell>
        </row>
        <row r="394">
          <cell r="Q394">
            <v>203205</v>
          </cell>
          <cell r="R394">
            <v>389</v>
          </cell>
          <cell r="S394">
            <v>48335</v>
          </cell>
        </row>
        <row r="395">
          <cell r="Q395">
            <v>203206</v>
          </cell>
          <cell r="R395">
            <v>390</v>
          </cell>
          <cell r="S395">
            <v>48366</v>
          </cell>
        </row>
        <row r="396">
          <cell r="Q396">
            <v>203207</v>
          </cell>
          <cell r="R396">
            <v>391</v>
          </cell>
          <cell r="S396">
            <v>48396</v>
          </cell>
        </row>
        <row r="397">
          <cell r="Q397">
            <v>203208</v>
          </cell>
          <cell r="R397">
            <v>392</v>
          </cell>
          <cell r="S397">
            <v>48427</v>
          </cell>
        </row>
        <row r="398">
          <cell r="Q398">
            <v>203209</v>
          </cell>
          <cell r="R398">
            <v>393</v>
          </cell>
          <cell r="S398">
            <v>48458</v>
          </cell>
        </row>
        <row r="399">
          <cell r="Q399">
            <v>203210</v>
          </cell>
          <cell r="R399">
            <v>394</v>
          </cell>
          <cell r="S399">
            <v>48488</v>
          </cell>
        </row>
        <row r="400">
          <cell r="Q400">
            <v>203211</v>
          </cell>
          <cell r="R400">
            <v>395</v>
          </cell>
          <cell r="S400">
            <v>48519</v>
          </cell>
        </row>
        <row r="401">
          <cell r="Q401">
            <v>203212</v>
          </cell>
          <cell r="R401">
            <v>396</v>
          </cell>
          <cell r="S401">
            <v>48549</v>
          </cell>
        </row>
        <row r="402">
          <cell r="Q402">
            <v>203301</v>
          </cell>
          <cell r="R402">
            <v>397</v>
          </cell>
          <cell r="S402">
            <v>48580</v>
          </cell>
        </row>
        <row r="403">
          <cell r="Q403">
            <v>203302</v>
          </cell>
          <cell r="R403">
            <v>398</v>
          </cell>
          <cell r="S403">
            <v>48611</v>
          </cell>
        </row>
        <row r="404">
          <cell r="Q404">
            <v>203303</v>
          </cell>
          <cell r="R404">
            <v>399</v>
          </cell>
          <cell r="S404">
            <v>48639</v>
          </cell>
        </row>
        <row r="405">
          <cell r="Q405">
            <v>203304</v>
          </cell>
          <cell r="R405">
            <v>400</v>
          </cell>
          <cell r="S405">
            <v>48670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8">
          <cell r="B18">
            <v>202011</v>
          </cell>
          <cell r="E18">
            <v>-0.1</v>
          </cell>
          <cell r="F18">
            <v>-0.1</v>
          </cell>
          <cell r="G18">
            <v>-0.4</v>
          </cell>
          <cell r="H18">
            <v>-0.3</v>
          </cell>
          <cell r="I18">
            <v>-2.2000000000000002</v>
          </cell>
          <cell r="J18">
            <v>-2.7</v>
          </cell>
          <cell r="M18">
            <v>3.6</v>
          </cell>
          <cell r="N18">
            <v>4.7</v>
          </cell>
          <cell r="O18">
            <v>-0.1</v>
          </cell>
          <cell r="P18">
            <v>-0.8</v>
          </cell>
          <cell r="Q18">
            <v>2.6</v>
          </cell>
          <cell r="R18">
            <v>2.6</v>
          </cell>
          <cell r="S18">
            <v>5.6</v>
          </cell>
          <cell r="T18">
            <v>4.0999999999999996</v>
          </cell>
          <cell r="U18">
            <v>3</v>
          </cell>
          <cell r="V18">
            <v>0.3</v>
          </cell>
          <cell r="W18">
            <v>1.4</v>
          </cell>
          <cell r="X18">
            <v>1.4</v>
          </cell>
          <cell r="Y18">
            <v>0.6</v>
          </cell>
          <cell r="Z18">
            <v>0.3</v>
          </cell>
          <cell r="AA18">
            <v>3.5</v>
          </cell>
          <cell r="AB18">
            <v>3.4</v>
          </cell>
          <cell r="AC18">
            <v>-0.8</v>
          </cell>
          <cell r="AD18">
            <v>-2.2000000000000002</v>
          </cell>
        </row>
        <row r="19">
          <cell r="B19">
            <v>202012</v>
          </cell>
        </row>
      </sheetData>
      <sheetData sheetId="8">
        <row r="18">
          <cell r="G18">
            <v>3.4</v>
          </cell>
          <cell r="H18">
            <v>3.6</v>
          </cell>
          <cell r="I18">
            <v>-6.7</v>
          </cell>
          <cell r="J18">
            <v>-6.6</v>
          </cell>
          <cell r="K18">
            <v>-1.7</v>
          </cell>
          <cell r="L18">
            <v>-1.8</v>
          </cell>
          <cell r="O18">
            <v>-4.9000000000000004</v>
          </cell>
          <cell r="P18">
            <v>-3.5</v>
          </cell>
          <cell r="Q18">
            <v>17.8</v>
          </cell>
          <cell r="R18">
            <v>18</v>
          </cell>
          <cell r="S18">
            <v>11.7</v>
          </cell>
          <cell r="T18">
            <v>11.8</v>
          </cell>
          <cell r="U18">
            <v>-15.3</v>
          </cell>
          <cell r="V18">
            <v>-15.4</v>
          </cell>
          <cell r="W18">
            <v>-9.9</v>
          </cell>
          <cell r="X18">
            <v>-10.7</v>
          </cell>
          <cell r="Y18">
            <v>16.2</v>
          </cell>
          <cell r="Z18">
            <v>16.2</v>
          </cell>
          <cell r="AA18">
            <v>4.0999999999999996</v>
          </cell>
          <cell r="AB18">
            <v>4.2</v>
          </cell>
          <cell r="AC18">
            <v>0.8</v>
          </cell>
          <cell r="AD18">
            <v>0.8</v>
          </cell>
          <cell r="AE18">
            <v>17</v>
          </cell>
          <cell r="AF18">
            <v>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_4"/>
      <sheetName val="TABELAS - M M-1"/>
      <sheetName val="TABELAS - M M-12 "/>
      <sheetName val="TABELAS - M M-12_REC"/>
      <sheetName val="TABELAS - M M-12  AJUSTADO"/>
      <sheetName val="TABELAS - BIM (Ajust.)"/>
      <sheetName val="TABELAS - BIMESTRAL"/>
      <sheetName val="TABELAS - TRIM (Ajust.)"/>
      <sheetName val="TABELAS - TRIMESTRAL"/>
      <sheetName val="TABELAS  - QUADRIMESTR (Ajust.)"/>
      <sheetName val="TABELAS  - QUADRIMESTRAL"/>
      <sheetName val="TABELAS -SEMESTRAL (Ajust.)"/>
      <sheetName val="TABELAS -SEMESTRAL"/>
      <sheetName val="TABELAS - ACUMULADO"/>
      <sheetName val="TABELAS -COMPOSIÇÃO  NO ANO "/>
      <sheetName val="TABELAS - TODOS OS ÍNDICES"/>
      <sheetName val="TABELAS- RECORD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- ACUMULADOS - ANO"/>
      <sheetName val="GRAF - BIMESTRAL"/>
      <sheetName val="GRAF - BIMESTRAL (Ajust.)"/>
      <sheetName val="GRAF - TRIMESTRAL"/>
      <sheetName val="GRAF - TRIMESTRAL (Ajust.)"/>
      <sheetName val="GRAF - QUADRIMESTRAL"/>
      <sheetName val="GRAF - QUADRIMESTRAL com ajuste"/>
      <sheetName val="GRAF - SEMESTRAL"/>
      <sheetName val="GRAF - SEMESTRAL com ajuste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 - MÍN"/>
      <sheetName val="GRAF - RECORDES ATIVIDADE"/>
      <sheetName val="CCS e Síntese"/>
      <sheetName val="Síntese PPT"/>
    </sheetNames>
    <sheetDataSet>
      <sheetData sheetId="0">
        <row r="8">
          <cell r="C8" t="str">
            <v>Dezembro</v>
          </cell>
        </row>
        <row r="10">
          <cell r="C10">
            <v>2020</v>
          </cell>
        </row>
      </sheetData>
      <sheetData sheetId="1"/>
      <sheetData sheetId="2">
        <row r="6">
          <cell r="G6" t="str">
            <v>Janeiro</v>
          </cell>
          <cell r="H6" t="str">
            <v>OUT</v>
          </cell>
          <cell r="I6" t="str">
            <v>NOV</v>
          </cell>
          <cell r="J6" t="str">
            <v>DEZ</v>
          </cell>
          <cell r="K6" t="str">
            <v>JAN</v>
          </cell>
          <cell r="L6" t="str">
            <v>01</v>
          </cell>
          <cell r="Q6">
            <v>200001</v>
          </cell>
          <cell r="R6">
            <v>1</v>
          </cell>
          <cell r="S6">
            <v>36526</v>
          </cell>
        </row>
        <row r="7">
          <cell r="G7" t="str">
            <v>Fevereiro</v>
          </cell>
          <cell r="H7" t="str">
            <v>NOV</v>
          </cell>
          <cell r="I7" t="str">
            <v>DEZ</v>
          </cell>
          <cell r="J7" t="str">
            <v>JAN</v>
          </cell>
          <cell r="K7" t="str">
            <v>FEV</v>
          </cell>
          <cell r="L7" t="str">
            <v>02</v>
          </cell>
          <cell r="Q7">
            <v>200002</v>
          </cell>
          <cell r="R7">
            <v>2</v>
          </cell>
          <cell r="S7">
            <v>36557</v>
          </cell>
        </row>
        <row r="8">
          <cell r="G8" t="str">
            <v>Março</v>
          </cell>
          <cell r="H8" t="str">
            <v>DEZ</v>
          </cell>
          <cell r="I8" t="str">
            <v>JAN</v>
          </cell>
          <cell r="J8" t="str">
            <v>FEV</v>
          </cell>
          <cell r="K8" t="str">
            <v>MAR</v>
          </cell>
          <cell r="L8" t="str">
            <v>03</v>
          </cell>
          <cell r="Q8">
            <v>200003</v>
          </cell>
          <cell r="R8">
            <v>3</v>
          </cell>
          <cell r="S8">
            <v>36586</v>
          </cell>
        </row>
        <row r="9">
          <cell r="G9" t="str">
            <v>Abril</v>
          </cell>
          <cell r="H9" t="str">
            <v>JAN</v>
          </cell>
          <cell r="I9" t="str">
            <v>FEV</v>
          </cell>
          <cell r="J9" t="str">
            <v>MAR</v>
          </cell>
          <cell r="K9" t="str">
            <v>ABR</v>
          </cell>
          <cell r="L9" t="str">
            <v>04</v>
          </cell>
          <cell r="Q9">
            <v>200004</v>
          </cell>
          <cell r="R9">
            <v>4</v>
          </cell>
          <cell r="S9">
            <v>36617</v>
          </cell>
        </row>
        <row r="10">
          <cell r="G10" t="str">
            <v>Maio</v>
          </cell>
          <cell r="H10" t="str">
            <v>FEV</v>
          </cell>
          <cell r="I10" t="str">
            <v>MAR</v>
          </cell>
          <cell r="J10" t="str">
            <v>ABR</v>
          </cell>
          <cell r="K10" t="str">
            <v>MAI</v>
          </cell>
          <cell r="L10" t="str">
            <v>05</v>
          </cell>
          <cell r="Q10">
            <v>200005</v>
          </cell>
          <cell r="R10">
            <v>5</v>
          </cell>
          <cell r="S10">
            <v>36647</v>
          </cell>
        </row>
        <row r="11">
          <cell r="G11" t="str">
            <v>Junho</v>
          </cell>
          <cell r="H11" t="str">
            <v>MAR</v>
          </cell>
          <cell r="I11" t="str">
            <v>ABR</v>
          </cell>
          <cell r="J11" t="str">
            <v>MAI</v>
          </cell>
          <cell r="K11" t="str">
            <v>JUN</v>
          </cell>
          <cell r="L11" t="str">
            <v>06</v>
          </cell>
          <cell r="Q11">
            <v>200006</v>
          </cell>
          <cell r="R11">
            <v>6</v>
          </cell>
          <cell r="S11">
            <v>36678</v>
          </cell>
        </row>
        <row r="12">
          <cell r="G12" t="str">
            <v>Julho</v>
          </cell>
          <cell r="H12" t="str">
            <v>ABR</v>
          </cell>
          <cell r="I12" t="str">
            <v>MAI</v>
          </cell>
          <cell r="J12" t="str">
            <v>JUN</v>
          </cell>
          <cell r="K12" t="str">
            <v>JUL</v>
          </cell>
          <cell r="L12" t="str">
            <v>07</v>
          </cell>
          <cell r="Q12">
            <v>200007</v>
          </cell>
          <cell r="R12">
            <v>7</v>
          </cell>
          <cell r="S12">
            <v>36708</v>
          </cell>
        </row>
        <row r="13">
          <cell r="G13" t="str">
            <v>Agosto</v>
          </cell>
          <cell r="H13" t="str">
            <v>MAI</v>
          </cell>
          <cell r="I13" t="str">
            <v>JUN</v>
          </cell>
          <cell r="J13" t="str">
            <v>JUL</v>
          </cell>
          <cell r="K13" t="str">
            <v>AGO</v>
          </cell>
          <cell r="L13" t="str">
            <v>08</v>
          </cell>
          <cell r="Q13">
            <v>200008</v>
          </cell>
          <cell r="R13">
            <v>8</v>
          </cell>
          <cell r="S13">
            <v>36739</v>
          </cell>
        </row>
        <row r="14">
          <cell r="G14" t="str">
            <v>Setembro</v>
          </cell>
          <cell r="H14" t="str">
            <v>JUN</v>
          </cell>
          <cell r="I14" t="str">
            <v>JUL</v>
          </cell>
          <cell r="J14" t="str">
            <v>AGO</v>
          </cell>
          <cell r="K14" t="str">
            <v>SET</v>
          </cell>
          <cell r="L14" t="str">
            <v>09</v>
          </cell>
          <cell r="Q14">
            <v>200009</v>
          </cell>
          <cell r="R14">
            <v>9</v>
          </cell>
          <cell r="S14">
            <v>36770</v>
          </cell>
        </row>
        <row r="15">
          <cell r="G15" t="str">
            <v>Outubro</v>
          </cell>
          <cell r="H15" t="str">
            <v>JUL</v>
          </cell>
          <cell r="I15" t="str">
            <v>AGO</v>
          </cell>
          <cell r="J15" t="str">
            <v>SET</v>
          </cell>
          <cell r="K15" t="str">
            <v>OUT</v>
          </cell>
          <cell r="L15" t="str">
            <v>10</v>
          </cell>
          <cell r="Q15">
            <v>200010</v>
          </cell>
          <cell r="R15">
            <v>10</v>
          </cell>
          <cell r="S15">
            <v>36800</v>
          </cell>
        </row>
        <row r="16">
          <cell r="G16" t="str">
            <v>Novembro</v>
          </cell>
          <cell r="H16" t="str">
            <v>AGO</v>
          </cell>
          <cell r="I16" t="str">
            <v>SET</v>
          </cell>
          <cell r="J16" t="str">
            <v>OUT</v>
          </cell>
          <cell r="K16" t="str">
            <v>NOV</v>
          </cell>
          <cell r="L16" t="str">
            <v>11</v>
          </cell>
          <cell r="Q16">
            <v>200011</v>
          </cell>
          <cell r="R16">
            <v>11</v>
          </cell>
          <cell r="S16">
            <v>36831</v>
          </cell>
        </row>
        <row r="17">
          <cell r="G17" t="str">
            <v>Dezembro</v>
          </cell>
          <cell r="H17" t="str">
            <v>SET</v>
          </cell>
          <cell r="I17" t="str">
            <v>OUT</v>
          </cell>
          <cell r="J17" t="str">
            <v>NOV</v>
          </cell>
          <cell r="K17" t="str">
            <v>DEZ</v>
          </cell>
          <cell r="L17" t="str">
            <v>12</v>
          </cell>
          <cell r="Q17">
            <v>200012</v>
          </cell>
          <cell r="R17">
            <v>12</v>
          </cell>
          <cell r="S17">
            <v>36861</v>
          </cell>
        </row>
        <row r="18">
          <cell r="Q18">
            <v>200101</v>
          </cell>
          <cell r="R18">
            <v>13</v>
          </cell>
          <cell r="S18">
            <v>36892</v>
          </cell>
        </row>
        <row r="19">
          <cell r="Q19">
            <v>200102</v>
          </cell>
          <cell r="R19">
            <v>14</v>
          </cell>
          <cell r="S19">
            <v>36923</v>
          </cell>
        </row>
        <row r="20">
          <cell r="Q20">
            <v>200103</v>
          </cell>
          <cell r="R20">
            <v>15</v>
          </cell>
          <cell r="S20">
            <v>36951</v>
          </cell>
        </row>
        <row r="21">
          <cell r="Q21">
            <v>200104</v>
          </cell>
          <cell r="R21">
            <v>16</v>
          </cell>
          <cell r="S21">
            <v>36982</v>
          </cell>
        </row>
        <row r="22">
          <cell r="Q22">
            <v>200105</v>
          </cell>
          <cell r="R22">
            <v>17</v>
          </cell>
          <cell r="S22">
            <v>37012</v>
          </cell>
        </row>
        <row r="23">
          <cell r="Q23">
            <v>200106</v>
          </cell>
          <cell r="R23">
            <v>18</v>
          </cell>
          <cell r="S23">
            <v>37043</v>
          </cell>
        </row>
        <row r="24">
          <cell r="Q24">
            <v>200107</v>
          </cell>
          <cell r="R24">
            <v>19</v>
          </cell>
          <cell r="S24">
            <v>37073</v>
          </cell>
        </row>
        <row r="25">
          <cell r="Q25">
            <v>200108</v>
          </cell>
          <cell r="R25">
            <v>20</v>
          </cell>
          <cell r="S25">
            <v>37104</v>
          </cell>
        </row>
        <row r="26">
          <cell r="Q26">
            <v>200109</v>
          </cell>
          <cell r="R26">
            <v>21</v>
          </cell>
          <cell r="S26">
            <v>37135</v>
          </cell>
        </row>
        <row r="27">
          <cell r="Q27">
            <v>200110</v>
          </cell>
          <cell r="R27">
            <v>22</v>
          </cell>
          <cell r="S27">
            <v>37165</v>
          </cell>
        </row>
        <row r="28">
          <cell r="Q28">
            <v>200111</v>
          </cell>
          <cell r="R28">
            <v>23</v>
          </cell>
          <cell r="S28">
            <v>37196</v>
          </cell>
        </row>
        <row r="29">
          <cell r="Q29">
            <v>200112</v>
          </cell>
          <cell r="R29">
            <v>24</v>
          </cell>
          <cell r="S29">
            <v>37226</v>
          </cell>
        </row>
        <row r="30">
          <cell r="Q30">
            <v>200201</v>
          </cell>
          <cell r="R30">
            <v>25</v>
          </cell>
          <cell r="S30">
            <v>37257</v>
          </cell>
        </row>
        <row r="31">
          <cell r="Q31">
            <v>200202</v>
          </cell>
          <cell r="R31">
            <v>26</v>
          </cell>
          <cell r="S31">
            <v>37288</v>
          </cell>
        </row>
        <row r="32">
          <cell r="Q32">
            <v>200203</v>
          </cell>
          <cell r="R32">
            <v>27</v>
          </cell>
          <cell r="S32">
            <v>37316</v>
          </cell>
        </row>
        <row r="33">
          <cell r="Q33">
            <v>200204</v>
          </cell>
          <cell r="R33">
            <v>28</v>
          </cell>
          <cell r="S33">
            <v>37347</v>
          </cell>
        </row>
        <row r="34">
          <cell r="Q34">
            <v>200205</v>
          </cell>
          <cell r="R34">
            <v>29</v>
          </cell>
          <cell r="S34">
            <v>37377</v>
          </cell>
        </row>
        <row r="35">
          <cell r="Q35">
            <v>200206</v>
          </cell>
          <cell r="R35">
            <v>30</v>
          </cell>
          <cell r="S35">
            <v>37408</v>
          </cell>
        </row>
        <row r="36">
          <cell r="Q36">
            <v>200207</v>
          </cell>
          <cell r="R36">
            <v>31</v>
          </cell>
          <cell r="S36">
            <v>37438</v>
          </cell>
        </row>
        <row r="37">
          <cell r="Q37">
            <v>200208</v>
          </cell>
          <cell r="R37">
            <v>32</v>
          </cell>
          <cell r="S37">
            <v>37469</v>
          </cell>
        </row>
        <row r="38">
          <cell r="Q38">
            <v>200209</v>
          </cell>
          <cell r="R38">
            <v>33</v>
          </cell>
          <cell r="S38">
            <v>37500</v>
          </cell>
        </row>
        <row r="39">
          <cell r="Q39">
            <v>200210</v>
          </cell>
          <cell r="R39">
            <v>34</v>
          </cell>
          <cell r="S39">
            <v>37530</v>
          </cell>
        </row>
        <row r="40">
          <cell r="Q40">
            <v>200211</v>
          </cell>
          <cell r="R40">
            <v>35</v>
          </cell>
          <cell r="S40">
            <v>37561</v>
          </cell>
        </row>
        <row r="41">
          <cell r="Q41">
            <v>200212</v>
          </cell>
          <cell r="R41">
            <v>36</v>
          </cell>
          <cell r="S41">
            <v>37591</v>
          </cell>
        </row>
        <row r="42">
          <cell r="Q42">
            <v>200301</v>
          </cell>
          <cell r="R42">
            <v>37</v>
          </cell>
          <cell r="S42">
            <v>37622</v>
          </cell>
        </row>
        <row r="43">
          <cell r="Q43">
            <v>200302</v>
          </cell>
          <cell r="R43">
            <v>38</v>
          </cell>
          <cell r="S43">
            <v>37653</v>
          </cell>
        </row>
        <row r="44">
          <cell r="Q44">
            <v>200303</v>
          </cell>
          <cell r="R44">
            <v>39</v>
          </cell>
          <cell r="S44">
            <v>37681</v>
          </cell>
        </row>
        <row r="45">
          <cell r="Q45">
            <v>200304</v>
          </cell>
          <cell r="R45">
            <v>40</v>
          </cell>
          <cell r="S45">
            <v>37712</v>
          </cell>
        </row>
        <row r="46">
          <cell r="Q46">
            <v>200305</v>
          </cell>
          <cell r="R46">
            <v>41</v>
          </cell>
          <cell r="S46">
            <v>37742</v>
          </cell>
        </row>
        <row r="47">
          <cell r="Q47">
            <v>200306</v>
          </cell>
          <cell r="R47">
            <v>42</v>
          </cell>
          <cell r="S47">
            <v>37773</v>
          </cell>
        </row>
        <row r="48">
          <cell r="Q48">
            <v>200307</v>
          </cell>
          <cell r="R48">
            <v>43</v>
          </cell>
          <cell r="S48">
            <v>37803</v>
          </cell>
        </row>
        <row r="49">
          <cell r="Q49">
            <v>200308</v>
          </cell>
          <cell r="R49">
            <v>44</v>
          </cell>
          <cell r="S49">
            <v>37834</v>
          </cell>
        </row>
        <row r="50">
          <cell r="Q50">
            <v>200309</v>
          </cell>
          <cell r="R50">
            <v>45</v>
          </cell>
          <cell r="S50">
            <v>37865</v>
          </cell>
        </row>
        <row r="51">
          <cell r="Q51">
            <v>200310</v>
          </cell>
          <cell r="R51">
            <v>46</v>
          </cell>
          <cell r="S51">
            <v>37895</v>
          </cell>
        </row>
        <row r="52">
          <cell r="Q52">
            <v>200311</v>
          </cell>
          <cell r="R52">
            <v>47</v>
          </cell>
          <cell r="S52">
            <v>37926</v>
          </cell>
        </row>
        <row r="53">
          <cell r="Q53">
            <v>200312</v>
          </cell>
          <cell r="R53">
            <v>48</v>
          </cell>
          <cell r="S53">
            <v>37956</v>
          </cell>
        </row>
        <row r="54">
          <cell r="Q54">
            <v>200401</v>
          </cell>
          <cell r="R54">
            <v>49</v>
          </cell>
          <cell r="S54">
            <v>37987</v>
          </cell>
        </row>
        <row r="55">
          <cell r="Q55">
            <v>200402</v>
          </cell>
          <cell r="R55">
            <v>50</v>
          </cell>
          <cell r="S55">
            <v>38018</v>
          </cell>
        </row>
        <row r="56">
          <cell r="Q56">
            <v>200403</v>
          </cell>
          <cell r="R56">
            <v>51</v>
          </cell>
          <cell r="S56">
            <v>38047</v>
          </cell>
        </row>
        <row r="57">
          <cell r="Q57">
            <v>200404</v>
          </cell>
          <cell r="R57">
            <v>52</v>
          </cell>
          <cell r="S57">
            <v>38078</v>
          </cell>
        </row>
        <row r="58">
          <cell r="Q58">
            <v>200405</v>
          </cell>
          <cell r="R58">
            <v>53</v>
          </cell>
          <cell r="S58">
            <v>38108</v>
          </cell>
        </row>
        <row r="59">
          <cell r="Q59">
            <v>200406</v>
          </cell>
          <cell r="R59">
            <v>54</v>
          </cell>
          <cell r="S59">
            <v>38139</v>
          </cell>
        </row>
        <row r="60">
          <cell r="Q60">
            <v>200407</v>
          </cell>
          <cell r="R60">
            <v>55</v>
          </cell>
          <cell r="S60">
            <v>38169</v>
          </cell>
        </row>
        <row r="61">
          <cell r="Q61">
            <v>200408</v>
          </cell>
          <cell r="R61">
            <v>56</v>
          </cell>
          <cell r="S61">
            <v>38200</v>
          </cell>
        </row>
        <row r="62">
          <cell r="Q62">
            <v>200409</v>
          </cell>
          <cell r="R62">
            <v>57</v>
          </cell>
          <cell r="S62">
            <v>38231</v>
          </cell>
        </row>
        <row r="63">
          <cell r="Q63">
            <v>200410</v>
          </cell>
          <cell r="R63">
            <v>58</v>
          </cell>
          <cell r="S63">
            <v>38261</v>
          </cell>
        </row>
        <row r="64">
          <cell r="Q64">
            <v>200411</v>
          </cell>
          <cell r="R64">
            <v>59</v>
          </cell>
          <cell r="S64">
            <v>38292</v>
          </cell>
        </row>
        <row r="65">
          <cell r="Q65">
            <v>200412</v>
          </cell>
          <cell r="R65">
            <v>60</v>
          </cell>
          <cell r="S65">
            <v>38322</v>
          </cell>
        </row>
        <row r="66">
          <cell r="Q66">
            <v>200501</v>
          </cell>
          <cell r="R66">
            <v>61</v>
          </cell>
          <cell r="S66">
            <v>38353</v>
          </cell>
        </row>
        <row r="67">
          <cell r="Q67">
            <v>200502</v>
          </cell>
          <cell r="R67">
            <v>62</v>
          </cell>
          <cell r="S67">
            <v>38384</v>
          </cell>
        </row>
        <row r="68">
          <cell r="Q68">
            <v>200503</v>
          </cell>
          <cell r="R68">
            <v>63</v>
          </cell>
          <cell r="S68">
            <v>38412</v>
          </cell>
        </row>
        <row r="69">
          <cell r="Q69">
            <v>200504</v>
          </cell>
          <cell r="R69">
            <v>64</v>
          </cell>
          <cell r="S69">
            <v>38443</v>
          </cell>
        </row>
        <row r="70">
          <cell r="Q70">
            <v>200505</v>
          </cell>
          <cell r="R70">
            <v>65</v>
          </cell>
          <cell r="S70">
            <v>38473</v>
          </cell>
        </row>
        <row r="71">
          <cell r="Q71">
            <v>200506</v>
          </cell>
          <cell r="R71">
            <v>66</v>
          </cell>
          <cell r="S71">
            <v>38504</v>
          </cell>
        </row>
        <row r="72">
          <cell r="Q72">
            <v>200507</v>
          </cell>
          <cell r="R72">
            <v>67</v>
          </cell>
          <cell r="S72">
            <v>38534</v>
          </cell>
        </row>
        <row r="73">
          <cell r="Q73">
            <v>200508</v>
          </cell>
          <cell r="R73">
            <v>68</v>
          </cell>
          <cell r="S73">
            <v>38565</v>
          </cell>
        </row>
        <row r="74">
          <cell r="Q74">
            <v>200509</v>
          </cell>
          <cell r="R74">
            <v>69</v>
          </cell>
          <cell r="S74">
            <v>38596</v>
          </cell>
        </row>
        <row r="75">
          <cell r="Q75">
            <v>200510</v>
          </cell>
          <cell r="R75">
            <v>70</v>
          </cell>
          <cell r="S75">
            <v>38626</v>
          </cell>
        </row>
        <row r="76">
          <cell r="Q76">
            <v>200511</v>
          </cell>
          <cell r="R76">
            <v>71</v>
          </cell>
          <cell r="S76">
            <v>38657</v>
          </cell>
        </row>
        <row r="77">
          <cell r="Q77">
            <v>200512</v>
          </cell>
          <cell r="R77">
            <v>72</v>
          </cell>
          <cell r="S77">
            <v>38687</v>
          </cell>
        </row>
        <row r="78">
          <cell r="Q78">
            <v>200601</v>
          </cell>
          <cell r="R78">
            <v>73</v>
          </cell>
          <cell r="S78">
            <v>38718</v>
          </cell>
        </row>
        <row r="79">
          <cell r="Q79">
            <v>200602</v>
          </cell>
          <cell r="R79">
            <v>74</v>
          </cell>
          <cell r="S79">
            <v>38749</v>
          </cell>
        </row>
        <row r="80">
          <cell r="Q80">
            <v>200603</v>
          </cell>
          <cell r="R80">
            <v>75</v>
          </cell>
          <cell r="S80">
            <v>38777</v>
          </cell>
        </row>
        <row r="81">
          <cell r="Q81">
            <v>200604</v>
          </cell>
          <cell r="R81">
            <v>76</v>
          </cell>
          <cell r="S81">
            <v>38808</v>
          </cell>
        </row>
        <row r="82">
          <cell r="Q82">
            <v>200605</v>
          </cell>
          <cell r="R82">
            <v>77</v>
          </cell>
          <cell r="S82">
            <v>38838</v>
          </cell>
        </row>
        <row r="83">
          <cell r="Q83">
            <v>200606</v>
          </cell>
          <cell r="R83">
            <v>78</v>
          </cell>
          <cell r="S83">
            <v>38869</v>
          </cell>
        </row>
        <row r="84">
          <cell r="Q84">
            <v>200607</v>
          </cell>
          <cell r="R84">
            <v>79</v>
          </cell>
          <cell r="S84">
            <v>38899</v>
          </cell>
        </row>
        <row r="85">
          <cell r="Q85">
            <v>200608</v>
          </cell>
          <cell r="R85">
            <v>80</v>
          </cell>
          <cell r="S85">
            <v>38930</v>
          </cell>
        </row>
        <row r="86">
          <cell r="Q86">
            <v>200609</v>
          </cell>
          <cell r="R86">
            <v>81</v>
          </cell>
          <cell r="S86">
            <v>38961</v>
          </cell>
        </row>
        <row r="87">
          <cell r="Q87">
            <v>200610</v>
          </cell>
          <cell r="R87">
            <v>82</v>
          </cell>
          <cell r="S87">
            <v>38991</v>
          </cell>
        </row>
        <row r="88">
          <cell r="Q88">
            <v>200611</v>
          </cell>
          <cell r="R88">
            <v>83</v>
          </cell>
          <cell r="S88">
            <v>39022</v>
          </cell>
        </row>
        <row r="89">
          <cell r="Q89">
            <v>200612</v>
          </cell>
          <cell r="R89">
            <v>84</v>
          </cell>
          <cell r="S89">
            <v>39052</v>
          </cell>
        </row>
        <row r="90">
          <cell r="Q90">
            <v>200701</v>
          </cell>
          <cell r="R90">
            <v>85</v>
          </cell>
          <cell r="S90">
            <v>39083</v>
          </cell>
        </row>
        <row r="91">
          <cell r="Q91">
            <v>200702</v>
          </cell>
          <cell r="R91">
            <v>86</v>
          </cell>
          <cell r="S91">
            <v>39114</v>
          </cell>
        </row>
        <row r="92">
          <cell r="Q92">
            <v>200703</v>
          </cell>
          <cell r="R92">
            <v>87</v>
          </cell>
          <cell r="S92">
            <v>39142</v>
          </cell>
        </row>
        <row r="93">
          <cell r="Q93">
            <v>200704</v>
          </cell>
          <cell r="R93">
            <v>88</v>
          </cell>
          <cell r="S93">
            <v>39173</v>
          </cell>
        </row>
        <row r="94">
          <cell r="Q94">
            <v>200705</v>
          </cell>
          <cell r="R94">
            <v>89</v>
          </cell>
          <cell r="S94">
            <v>39203</v>
          </cell>
        </row>
        <row r="95">
          <cell r="Q95">
            <v>200706</v>
          </cell>
          <cell r="R95">
            <v>90</v>
          </cell>
          <cell r="S95">
            <v>39234</v>
          </cell>
        </row>
        <row r="96">
          <cell r="Q96">
            <v>200707</v>
          </cell>
          <cell r="R96">
            <v>91</v>
          </cell>
          <cell r="S96">
            <v>39264</v>
          </cell>
        </row>
        <row r="97">
          <cell r="Q97">
            <v>200708</v>
          </cell>
          <cell r="R97">
            <v>92</v>
          </cell>
          <cell r="S97">
            <v>39295</v>
          </cell>
        </row>
        <row r="98">
          <cell r="Q98">
            <v>200709</v>
          </cell>
          <cell r="R98">
            <v>93</v>
          </cell>
          <cell r="S98">
            <v>39326</v>
          </cell>
        </row>
        <row r="99">
          <cell r="Q99">
            <v>200710</v>
          </cell>
          <cell r="R99">
            <v>94</v>
          </cell>
          <cell r="S99">
            <v>39356</v>
          </cell>
        </row>
        <row r="100">
          <cell r="Q100">
            <v>200711</v>
          </cell>
          <cell r="R100">
            <v>95</v>
          </cell>
          <cell r="S100">
            <v>39387</v>
          </cell>
        </row>
        <row r="101">
          <cell r="Q101">
            <v>200712</v>
          </cell>
          <cell r="R101">
            <v>96</v>
          </cell>
          <cell r="S101">
            <v>39417</v>
          </cell>
        </row>
        <row r="102">
          <cell r="Q102">
            <v>200801</v>
          </cell>
          <cell r="R102">
            <v>97</v>
          </cell>
          <cell r="S102">
            <v>39448</v>
          </cell>
        </row>
        <row r="103">
          <cell r="Q103">
            <v>200802</v>
          </cell>
          <cell r="R103">
            <v>98</v>
          </cell>
          <cell r="S103">
            <v>39479</v>
          </cell>
        </row>
        <row r="104">
          <cell r="Q104">
            <v>200803</v>
          </cell>
          <cell r="R104">
            <v>99</v>
          </cell>
          <cell r="S104">
            <v>39508</v>
          </cell>
        </row>
        <row r="105">
          <cell r="Q105">
            <v>200804</v>
          </cell>
          <cell r="R105">
            <v>100</v>
          </cell>
          <cell r="S105">
            <v>39539</v>
          </cell>
        </row>
        <row r="106">
          <cell r="Q106">
            <v>200805</v>
          </cell>
          <cell r="R106">
            <v>101</v>
          </cell>
          <cell r="S106">
            <v>39569</v>
          </cell>
        </row>
        <row r="107">
          <cell r="Q107">
            <v>200806</v>
          </cell>
          <cell r="R107">
            <v>102</v>
          </cell>
          <cell r="S107">
            <v>39600</v>
          </cell>
        </row>
        <row r="108">
          <cell r="Q108">
            <v>200807</v>
          </cell>
          <cell r="R108">
            <v>103</v>
          </cell>
          <cell r="S108">
            <v>39630</v>
          </cell>
        </row>
        <row r="109">
          <cell r="Q109">
            <v>200808</v>
          </cell>
          <cell r="R109">
            <v>104</v>
          </cell>
          <cell r="S109">
            <v>39661</v>
          </cell>
        </row>
        <row r="110">
          <cell r="Q110">
            <v>200809</v>
          </cell>
          <cell r="R110">
            <v>105</v>
          </cell>
          <cell r="S110">
            <v>39692</v>
          </cell>
        </row>
        <row r="111">
          <cell r="Q111">
            <v>200810</v>
          </cell>
          <cell r="R111">
            <v>106</v>
          </cell>
          <cell r="S111">
            <v>39722</v>
          </cell>
        </row>
        <row r="112">
          <cell r="Q112">
            <v>200811</v>
          </cell>
          <cell r="R112">
            <v>107</v>
          </cell>
          <cell r="S112">
            <v>39753</v>
          </cell>
        </row>
        <row r="113">
          <cell r="Q113">
            <v>200812</v>
          </cell>
          <cell r="R113">
            <v>108</v>
          </cell>
          <cell r="S113">
            <v>39783</v>
          </cell>
        </row>
        <row r="114">
          <cell r="Q114">
            <v>200901</v>
          </cell>
          <cell r="R114">
            <v>109</v>
          </cell>
          <cell r="S114">
            <v>39814</v>
          </cell>
        </row>
        <row r="115">
          <cell r="Q115">
            <v>200902</v>
          </cell>
          <cell r="R115">
            <v>110</v>
          </cell>
          <cell r="S115">
            <v>39845</v>
          </cell>
        </row>
        <row r="116">
          <cell r="Q116">
            <v>200903</v>
          </cell>
          <cell r="R116">
            <v>111</v>
          </cell>
          <cell r="S116">
            <v>39873</v>
          </cell>
        </row>
        <row r="117">
          <cell r="Q117">
            <v>200904</v>
          </cell>
          <cell r="R117">
            <v>112</v>
          </cell>
          <cell r="S117">
            <v>39904</v>
          </cell>
        </row>
        <row r="118">
          <cell r="Q118">
            <v>200905</v>
          </cell>
          <cell r="R118">
            <v>113</v>
          </cell>
          <cell r="S118">
            <v>39934</v>
          </cell>
        </row>
        <row r="119">
          <cell r="Q119">
            <v>200906</v>
          </cell>
          <cell r="R119">
            <v>114</v>
          </cell>
          <cell r="S119">
            <v>39965</v>
          </cell>
        </row>
        <row r="120">
          <cell r="Q120">
            <v>200907</v>
          </cell>
          <cell r="R120">
            <v>115</v>
          </cell>
          <cell r="S120">
            <v>39995</v>
          </cell>
        </row>
        <row r="121">
          <cell r="Q121">
            <v>200908</v>
          </cell>
          <cell r="R121">
            <v>116</v>
          </cell>
          <cell r="S121">
            <v>40026</v>
          </cell>
        </row>
        <row r="122">
          <cell r="Q122">
            <v>200909</v>
          </cell>
          <cell r="R122">
            <v>117</v>
          </cell>
          <cell r="S122">
            <v>40057</v>
          </cell>
        </row>
        <row r="123">
          <cell r="Q123">
            <v>200910</v>
          </cell>
          <cell r="R123">
            <v>118</v>
          </cell>
          <cell r="S123">
            <v>40087</v>
          </cell>
        </row>
        <row r="124">
          <cell r="Q124">
            <v>200911</v>
          </cell>
          <cell r="R124">
            <v>119</v>
          </cell>
          <cell r="S124">
            <v>40118</v>
          </cell>
        </row>
        <row r="125">
          <cell r="Q125">
            <v>200912</v>
          </cell>
          <cell r="R125">
            <v>120</v>
          </cell>
          <cell r="S125">
            <v>40148</v>
          </cell>
        </row>
        <row r="126">
          <cell r="Q126">
            <v>201001</v>
          </cell>
          <cell r="R126">
            <v>121</v>
          </cell>
          <cell r="S126">
            <v>40179</v>
          </cell>
        </row>
        <row r="127">
          <cell r="Q127">
            <v>201002</v>
          </cell>
          <cell r="R127">
            <v>122</v>
          </cell>
          <cell r="S127">
            <v>40210</v>
          </cell>
        </row>
        <row r="128">
          <cell r="Q128">
            <v>201003</v>
          </cell>
          <cell r="R128">
            <v>123</v>
          </cell>
          <cell r="S128">
            <v>40238</v>
          </cell>
        </row>
        <row r="129">
          <cell r="Q129">
            <v>201004</v>
          </cell>
          <cell r="R129">
            <v>124</v>
          </cell>
          <cell r="S129">
            <v>40269</v>
          </cell>
        </row>
        <row r="130">
          <cell r="Q130">
            <v>201005</v>
          </cell>
          <cell r="R130">
            <v>125</v>
          </cell>
          <cell r="S130">
            <v>40299</v>
          </cell>
        </row>
        <row r="131">
          <cell r="Q131">
            <v>201006</v>
          </cell>
          <cell r="R131">
            <v>126</v>
          </cell>
          <cell r="S131">
            <v>40330</v>
          </cell>
        </row>
        <row r="132">
          <cell r="Q132">
            <v>201007</v>
          </cell>
          <cell r="R132">
            <v>127</v>
          </cell>
          <cell r="S132">
            <v>40360</v>
          </cell>
        </row>
        <row r="133">
          <cell r="Q133">
            <v>201008</v>
          </cell>
          <cell r="R133">
            <v>128</v>
          </cell>
          <cell r="S133">
            <v>40391</v>
          </cell>
        </row>
        <row r="134">
          <cell r="Q134">
            <v>201009</v>
          </cell>
          <cell r="R134">
            <v>129</v>
          </cell>
          <cell r="S134">
            <v>40422</v>
          </cell>
        </row>
        <row r="135">
          <cell r="Q135">
            <v>201010</v>
          </cell>
          <cell r="R135">
            <v>130</v>
          </cell>
          <cell r="S135">
            <v>40452</v>
          </cell>
        </row>
        <row r="136">
          <cell r="Q136">
            <v>201011</v>
          </cell>
          <cell r="R136">
            <v>131</v>
          </cell>
          <cell r="S136">
            <v>40483</v>
          </cell>
        </row>
        <row r="137">
          <cell r="Q137">
            <v>201012</v>
          </cell>
          <cell r="R137">
            <v>132</v>
          </cell>
          <cell r="S137">
            <v>40513</v>
          </cell>
        </row>
        <row r="138">
          <cell r="Q138">
            <v>201101</v>
          </cell>
          <cell r="R138">
            <v>133</v>
          </cell>
          <cell r="S138">
            <v>40544</v>
          </cell>
        </row>
        <row r="139">
          <cell r="Q139">
            <v>201102</v>
          </cell>
          <cell r="R139">
            <v>134</v>
          </cell>
          <cell r="S139">
            <v>40575</v>
          </cell>
        </row>
        <row r="140">
          <cell r="Q140">
            <v>201103</v>
          </cell>
          <cell r="R140">
            <v>135</v>
          </cell>
          <cell r="S140">
            <v>40603</v>
          </cell>
        </row>
        <row r="141">
          <cell r="Q141">
            <v>201104</v>
          </cell>
          <cell r="R141">
            <v>136</v>
          </cell>
          <cell r="S141">
            <v>40634</v>
          </cell>
        </row>
        <row r="142">
          <cell r="Q142">
            <v>201105</v>
          </cell>
          <cell r="R142">
            <v>137</v>
          </cell>
          <cell r="S142">
            <v>40664</v>
          </cell>
        </row>
        <row r="143">
          <cell r="Q143">
            <v>201106</v>
          </cell>
          <cell r="R143">
            <v>138</v>
          </cell>
          <cell r="S143">
            <v>40695</v>
          </cell>
        </row>
        <row r="144">
          <cell r="Q144">
            <v>201107</v>
          </cell>
          <cell r="R144">
            <v>139</v>
          </cell>
          <cell r="S144">
            <v>40725</v>
          </cell>
        </row>
        <row r="145">
          <cell r="Q145">
            <v>201108</v>
          </cell>
          <cell r="R145">
            <v>140</v>
          </cell>
          <cell r="S145">
            <v>40756</v>
          </cell>
        </row>
        <row r="146">
          <cell r="Q146">
            <v>201109</v>
          </cell>
          <cell r="R146">
            <v>141</v>
          </cell>
          <cell r="S146">
            <v>40787</v>
          </cell>
        </row>
        <row r="147">
          <cell r="Q147">
            <v>201110</v>
          </cell>
          <cell r="R147">
            <v>142</v>
          </cell>
          <cell r="S147">
            <v>40817</v>
          </cell>
        </row>
        <row r="148">
          <cell r="Q148">
            <v>201111</v>
          </cell>
          <cell r="R148">
            <v>143</v>
          </cell>
          <cell r="S148">
            <v>40848</v>
          </cell>
        </row>
        <row r="149">
          <cell r="Q149">
            <v>201112</v>
          </cell>
          <cell r="R149">
            <v>144</v>
          </cell>
          <cell r="S149">
            <v>40878</v>
          </cell>
        </row>
        <row r="150">
          <cell r="Q150">
            <v>201201</v>
          </cell>
          <cell r="R150">
            <v>145</v>
          </cell>
          <cell r="S150">
            <v>40909</v>
          </cell>
        </row>
        <row r="151">
          <cell r="Q151">
            <v>201202</v>
          </cell>
          <cell r="R151">
            <v>146</v>
          </cell>
          <cell r="S151">
            <v>40940</v>
          </cell>
        </row>
        <row r="152">
          <cell r="Q152">
            <v>201203</v>
          </cell>
          <cell r="R152">
            <v>147</v>
          </cell>
          <cell r="S152">
            <v>40969</v>
          </cell>
        </row>
        <row r="153">
          <cell r="Q153">
            <v>201204</v>
          </cell>
          <cell r="R153">
            <v>148</v>
          </cell>
          <cell r="S153">
            <v>41000</v>
          </cell>
        </row>
        <row r="154">
          <cell r="Q154">
            <v>201205</v>
          </cell>
          <cell r="R154">
            <v>149</v>
          </cell>
          <cell r="S154">
            <v>41030</v>
          </cell>
        </row>
        <row r="155">
          <cell r="Q155">
            <v>201206</v>
          </cell>
          <cell r="R155">
            <v>150</v>
          </cell>
          <cell r="S155">
            <v>41061</v>
          </cell>
        </row>
        <row r="156">
          <cell r="Q156">
            <v>201207</v>
          </cell>
          <cell r="R156">
            <v>151</v>
          </cell>
          <cell r="S156">
            <v>41091</v>
          </cell>
        </row>
        <row r="157">
          <cell r="Q157">
            <v>201208</v>
          </cell>
          <cell r="R157">
            <v>152</v>
          </cell>
          <cell r="S157">
            <v>41122</v>
          </cell>
        </row>
        <row r="158">
          <cell r="Q158">
            <v>201209</v>
          </cell>
          <cell r="R158">
            <v>153</v>
          </cell>
          <cell r="S158">
            <v>41153</v>
          </cell>
        </row>
        <row r="159">
          <cell r="Q159">
            <v>201210</v>
          </cell>
          <cell r="R159">
            <v>154</v>
          </cell>
          <cell r="S159">
            <v>41183</v>
          </cell>
        </row>
        <row r="160">
          <cell r="Q160">
            <v>201211</v>
          </cell>
          <cell r="R160">
            <v>155</v>
          </cell>
          <cell r="S160">
            <v>41214</v>
          </cell>
        </row>
        <row r="161">
          <cell r="Q161">
            <v>201212</v>
          </cell>
          <cell r="R161">
            <v>156</v>
          </cell>
          <cell r="S161">
            <v>41244</v>
          </cell>
        </row>
        <row r="162">
          <cell r="Q162">
            <v>201301</v>
          </cell>
          <cell r="R162">
            <v>157</v>
          </cell>
          <cell r="S162">
            <v>41275</v>
          </cell>
        </row>
        <row r="163">
          <cell r="Q163">
            <v>201302</v>
          </cell>
          <cell r="R163">
            <v>158</v>
          </cell>
          <cell r="S163">
            <v>41306</v>
          </cell>
        </row>
        <row r="164">
          <cell r="Q164">
            <v>201303</v>
          </cell>
          <cell r="R164">
            <v>159</v>
          </cell>
          <cell r="S164">
            <v>41334</v>
          </cell>
        </row>
        <row r="165">
          <cell r="Q165">
            <v>201304</v>
          </cell>
          <cell r="R165">
            <v>160</v>
          </cell>
          <cell r="S165">
            <v>41365</v>
          </cell>
        </row>
        <row r="166">
          <cell r="Q166">
            <v>201305</v>
          </cell>
          <cell r="R166">
            <v>161</v>
          </cell>
          <cell r="S166">
            <v>41395</v>
          </cell>
        </row>
        <row r="167">
          <cell r="Q167">
            <v>201306</v>
          </cell>
          <cell r="R167">
            <v>162</v>
          </cell>
          <cell r="S167">
            <v>41426</v>
          </cell>
        </row>
        <row r="168">
          <cell r="Q168">
            <v>201307</v>
          </cell>
          <cell r="R168">
            <v>163</v>
          </cell>
          <cell r="S168">
            <v>41456</v>
          </cell>
        </row>
        <row r="169">
          <cell r="Q169">
            <v>201308</v>
          </cell>
          <cell r="R169">
            <v>164</v>
          </cell>
          <cell r="S169">
            <v>41487</v>
          </cell>
        </row>
        <row r="170">
          <cell r="Q170">
            <v>201309</v>
          </cell>
          <cell r="R170">
            <v>165</v>
          </cell>
          <cell r="S170">
            <v>41518</v>
          </cell>
        </row>
        <row r="171">
          <cell r="Q171">
            <v>201310</v>
          </cell>
          <cell r="R171">
            <v>166</v>
          </cell>
          <cell r="S171">
            <v>41548</v>
          </cell>
        </row>
        <row r="172">
          <cell r="Q172">
            <v>201311</v>
          </cell>
          <cell r="R172">
            <v>167</v>
          </cell>
          <cell r="S172">
            <v>41579</v>
          </cell>
        </row>
        <row r="173">
          <cell r="Q173">
            <v>201312</v>
          </cell>
          <cell r="R173">
            <v>168</v>
          </cell>
          <cell r="S173">
            <v>41609</v>
          </cell>
        </row>
        <row r="174">
          <cell r="Q174">
            <v>201401</v>
          </cell>
          <cell r="R174">
            <v>169</v>
          </cell>
          <cell r="S174">
            <v>41640</v>
          </cell>
        </row>
        <row r="175">
          <cell r="Q175">
            <v>201402</v>
          </cell>
          <cell r="R175">
            <v>170</v>
          </cell>
          <cell r="S175">
            <v>41671</v>
          </cell>
        </row>
        <row r="176">
          <cell r="Q176">
            <v>201403</v>
          </cell>
          <cell r="R176">
            <v>171</v>
          </cell>
          <cell r="S176">
            <v>41699</v>
          </cell>
        </row>
        <row r="177">
          <cell r="Q177">
            <v>201404</v>
          </cell>
          <cell r="R177">
            <v>172</v>
          </cell>
          <cell r="S177">
            <v>41730</v>
          </cell>
        </row>
        <row r="178">
          <cell r="Q178">
            <v>201405</v>
          </cell>
          <cell r="R178">
            <v>173</v>
          </cell>
          <cell r="S178">
            <v>41760</v>
          </cell>
        </row>
        <row r="179">
          <cell r="Q179">
            <v>201406</v>
          </cell>
          <cell r="R179">
            <v>174</v>
          </cell>
          <cell r="S179">
            <v>41791</v>
          </cell>
        </row>
        <row r="180">
          <cell r="Q180">
            <v>201407</v>
          </cell>
          <cell r="R180">
            <v>175</v>
          </cell>
          <cell r="S180">
            <v>41821</v>
          </cell>
        </row>
        <row r="181">
          <cell r="Q181">
            <v>201408</v>
          </cell>
          <cell r="R181">
            <v>176</v>
          </cell>
          <cell r="S181">
            <v>41852</v>
          </cell>
        </row>
        <row r="182">
          <cell r="Q182">
            <v>201409</v>
          </cell>
          <cell r="R182">
            <v>177</v>
          </cell>
          <cell r="S182">
            <v>41883</v>
          </cell>
        </row>
        <row r="183">
          <cell r="Q183">
            <v>201410</v>
          </cell>
          <cell r="R183">
            <v>178</v>
          </cell>
          <cell r="S183">
            <v>41913</v>
          </cell>
        </row>
        <row r="184">
          <cell r="Q184">
            <v>201411</v>
          </cell>
          <cell r="R184">
            <v>179</v>
          </cell>
          <cell r="S184">
            <v>41944</v>
          </cell>
        </row>
        <row r="185">
          <cell r="Q185">
            <v>201412</v>
          </cell>
          <cell r="R185">
            <v>180</v>
          </cell>
          <cell r="S185">
            <v>41974</v>
          </cell>
        </row>
        <row r="186">
          <cell r="Q186">
            <v>201501</v>
          </cell>
          <cell r="R186">
            <v>181</v>
          </cell>
          <cell r="S186">
            <v>42005</v>
          </cell>
        </row>
        <row r="187">
          <cell r="Q187">
            <v>201502</v>
          </cell>
          <cell r="R187">
            <v>182</v>
          </cell>
          <cell r="S187">
            <v>42036</v>
          </cell>
        </row>
        <row r="188">
          <cell r="Q188">
            <v>201503</v>
          </cell>
          <cell r="R188">
            <v>183</v>
          </cell>
          <cell r="S188">
            <v>42064</v>
          </cell>
        </row>
        <row r="189">
          <cell r="Q189">
            <v>201504</v>
          </cell>
          <cell r="R189">
            <v>184</v>
          </cell>
          <cell r="S189">
            <v>42095</v>
          </cell>
        </row>
        <row r="190">
          <cell r="Q190">
            <v>201505</v>
          </cell>
          <cell r="R190">
            <v>185</v>
          </cell>
          <cell r="S190">
            <v>42125</v>
          </cell>
        </row>
        <row r="191">
          <cell r="Q191">
            <v>201506</v>
          </cell>
          <cell r="R191">
            <v>186</v>
          </cell>
          <cell r="S191">
            <v>42156</v>
          </cell>
        </row>
        <row r="192">
          <cell r="Q192">
            <v>201507</v>
          </cell>
          <cell r="R192">
            <v>187</v>
          </cell>
          <cell r="S192">
            <v>42186</v>
          </cell>
        </row>
        <row r="193">
          <cell r="Q193">
            <v>201508</v>
          </cell>
          <cell r="R193">
            <v>188</v>
          </cell>
          <cell r="S193">
            <v>42217</v>
          </cell>
        </row>
        <row r="194">
          <cell r="Q194">
            <v>201509</v>
          </cell>
          <cell r="R194">
            <v>189</v>
          </cell>
          <cell r="S194">
            <v>42248</v>
          </cell>
        </row>
        <row r="195">
          <cell r="Q195">
            <v>201510</v>
          </cell>
          <cell r="R195">
            <v>190</v>
          </cell>
          <cell r="S195">
            <v>42278</v>
          </cell>
        </row>
        <row r="196">
          <cell r="Q196">
            <v>201511</v>
          </cell>
          <cell r="R196">
            <v>191</v>
          </cell>
          <cell r="S196">
            <v>42309</v>
          </cell>
        </row>
        <row r="197">
          <cell r="Q197">
            <v>201512</v>
          </cell>
          <cell r="R197">
            <v>192</v>
          </cell>
          <cell r="S197">
            <v>42339</v>
          </cell>
        </row>
        <row r="198">
          <cell r="Q198">
            <v>201601</v>
          </cell>
          <cell r="R198">
            <v>193</v>
          </cell>
          <cell r="S198">
            <v>42370</v>
          </cell>
        </row>
        <row r="199">
          <cell r="Q199">
            <v>201602</v>
          </cell>
          <cell r="R199">
            <v>194</v>
          </cell>
          <cell r="S199">
            <v>42401</v>
          </cell>
        </row>
        <row r="200">
          <cell r="Q200">
            <v>201603</v>
          </cell>
          <cell r="R200">
            <v>195</v>
          </cell>
          <cell r="S200">
            <v>42430</v>
          </cell>
        </row>
        <row r="201">
          <cell r="Q201">
            <v>201604</v>
          </cell>
          <cell r="R201">
            <v>196</v>
          </cell>
          <cell r="S201">
            <v>42461</v>
          </cell>
        </row>
        <row r="202">
          <cell r="Q202">
            <v>201605</v>
          </cell>
          <cell r="R202">
            <v>197</v>
          </cell>
          <cell r="S202">
            <v>42491</v>
          </cell>
        </row>
        <row r="203">
          <cell r="Q203">
            <v>201606</v>
          </cell>
          <cell r="R203">
            <v>198</v>
          </cell>
          <cell r="S203">
            <v>42522</v>
          </cell>
        </row>
        <row r="204">
          <cell r="Q204">
            <v>201607</v>
          </cell>
          <cell r="R204">
            <v>199</v>
          </cell>
          <cell r="S204">
            <v>42552</v>
          </cell>
        </row>
        <row r="205">
          <cell r="Q205">
            <v>201608</v>
          </cell>
          <cell r="R205">
            <v>200</v>
          </cell>
          <cell r="S205">
            <v>42583</v>
          </cell>
        </row>
        <row r="206">
          <cell r="Q206">
            <v>201609</v>
          </cell>
          <cell r="R206">
            <v>201</v>
          </cell>
          <cell r="S206">
            <v>42614</v>
          </cell>
        </row>
        <row r="207">
          <cell r="Q207">
            <v>201610</v>
          </cell>
          <cell r="R207">
            <v>202</v>
          </cell>
          <cell r="S207">
            <v>42644</v>
          </cell>
        </row>
        <row r="208">
          <cell r="Q208">
            <v>201611</v>
          </cell>
          <cell r="R208">
            <v>203</v>
          </cell>
          <cell r="S208">
            <v>42675</v>
          </cell>
        </row>
        <row r="209">
          <cell r="Q209">
            <v>201612</v>
          </cell>
          <cell r="R209">
            <v>204</v>
          </cell>
          <cell r="S209">
            <v>42705</v>
          </cell>
        </row>
        <row r="210">
          <cell r="Q210">
            <v>201701</v>
          </cell>
          <cell r="R210">
            <v>205</v>
          </cell>
          <cell r="S210">
            <v>42736</v>
          </cell>
        </row>
        <row r="211">
          <cell r="Q211">
            <v>201702</v>
          </cell>
          <cell r="R211">
            <v>206</v>
          </cell>
          <cell r="S211">
            <v>42767</v>
          </cell>
        </row>
        <row r="212">
          <cell r="Q212">
            <v>201703</v>
          </cell>
          <cell r="R212">
            <v>207</v>
          </cell>
          <cell r="S212">
            <v>42795</v>
          </cell>
        </row>
        <row r="213">
          <cell r="Q213">
            <v>201704</v>
          </cell>
          <cell r="R213">
            <v>208</v>
          </cell>
          <cell r="S213">
            <v>42826</v>
          </cell>
        </row>
        <row r="214">
          <cell r="Q214">
            <v>201705</v>
          </cell>
          <cell r="R214">
            <v>209</v>
          </cell>
          <cell r="S214">
            <v>42856</v>
          </cell>
        </row>
        <row r="215">
          <cell r="Q215">
            <v>201706</v>
          </cell>
          <cell r="R215">
            <v>210</v>
          </cell>
          <cell r="S215">
            <v>42887</v>
          </cell>
        </row>
        <row r="216">
          <cell r="Q216">
            <v>201707</v>
          </cell>
          <cell r="R216">
            <v>211</v>
          </cell>
          <cell r="S216">
            <v>42917</v>
          </cell>
        </row>
        <row r="217">
          <cell r="Q217">
            <v>201708</v>
          </cell>
          <cell r="R217">
            <v>212</v>
          </cell>
          <cell r="S217">
            <v>42948</v>
          </cell>
        </row>
        <row r="218">
          <cell r="Q218">
            <v>201709</v>
          </cell>
          <cell r="R218">
            <v>213</v>
          </cell>
          <cell r="S218">
            <v>42979</v>
          </cell>
        </row>
        <row r="219">
          <cell r="Q219">
            <v>201710</v>
          </cell>
          <cell r="R219">
            <v>214</v>
          </cell>
          <cell r="S219">
            <v>43009</v>
          </cell>
        </row>
        <row r="220">
          <cell r="Q220">
            <v>201711</v>
          </cell>
          <cell r="R220">
            <v>215</v>
          </cell>
          <cell r="S220">
            <v>43040</v>
          </cell>
        </row>
        <row r="221">
          <cell r="Q221">
            <v>201712</v>
          </cell>
          <cell r="R221">
            <v>216</v>
          </cell>
          <cell r="S221">
            <v>43070</v>
          </cell>
        </row>
        <row r="222">
          <cell r="Q222">
            <v>201801</v>
          </cell>
          <cell r="R222">
            <v>217</v>
          </cell>
          <cell r="S222">
            <v>43101</v>
          </cell>
        </row>
        <row r="223">
          <cell r="Q223">
            <v>201802</v>
          </cell>
          <cell r="R223">
            <v>218</v>
          </cell>
          <cell r="S223">
            <v>43132</v>
          </cell>
        </row>
        <row r="224">
          <cell r="Q224">
            <v>201803</v>
          </cell>
          <cell r="R224">
            <v>219</v>
          </cell>
          <cell r="S224">
            <v>43160</v>
          </cell>
        </row>
        <row r="225">
          <cell r="Q225">
            <v>201804</v>
          </cell>
          <cell r="R225">
            <v>220</v>
          </cell>
          <cell r="S225">
            <v>43191</v>
          </cell>
        </row>
        <row r="226">
          <cell r="Q226">
            <v>201805</v>
          </cell>
          <cell r="R226">
            <v>221</v>
          </cell>
          <cell r="S226">
            <v>43221</v>
          </cell>
        </row>
        <row r="227">
          <cell r="Q227">
            <v>201806</v>
          </cell>
          <cell r="R227">
            <v>222</v>
          </cell>
          <cell r="S227">
            <v>43252</v>
          </cell>
        </row>
        <row r="228">
          <cell r="Q228">
            <v>201807</v>
          </cell>
          <cell r="R228">
            <v>223</v>
          </cell>
          <cell r="S228">
            <v>43282</v>
          </cell>
        </row>
        <row r="229">
          <cell r="Q229">
            <v>201808</v>
          </cell>
          <cell r="R229">
            <v>224</v>
          </cell>
          <cell r="S229">
            <v>43313</v>
          </cell>
        </row>
        <row r="230">
          <cell r="Q230">
            <v>201809</v>
          </cell>
          <cell r="R230">
            <v>225</v>
          </cell>
          <cell r="S230">
            <v>43344</v>
          </cell>
        </row>
        <row r="231">
          <cell r="Q231">
            <v>201810</v>
          </cell>
          <cell r="R231">
            <v>226</v>
          </cell>
          <cell r="S231">
            <v>43374</v>
          </cell>
        </row>
        <row r="232">
          <cell r="Q232">
            <v>201811</v>
          </cell>
          <cell r="R232">
            <v>227</v>
          </cell>
          <cell r="S232">
            <v>43405</v>
          </cell>
        </row>
        <row r="233">
          <cell r="Q233">
            <v>201812</v>
          </cell>
          <cell r="R233">
            <v>228</v>
          </cell>
          <cell r="S233">
            <v>43435</v>
          </cell>
        </row>
        <row r="234">
          <cell r="Q234">
            <v>201901</v>
          </cell>
          <cell r="R234">
            <v>229</v>
          </cell>
          <cell r="S234">
            <v>43466</v>
          </cell>
        </row>
        <row r="235">
          <cell r="Q235">
            <v>201902</v>
          </cell>
          <cell r="R235">
            <v>230</v>
          </cell>
          <cell r="S235">
            <v>43497</v>
          </cell>
        </row>
        <row r="236">
          <cell r="Q236">
            <v>201903</v>
          </cell>
          <cell r="R236">
            <v>231</v>
          </cell>
          <cell r="S236">
            <v>43525</v>
          </cell>
        </row>
        <row r="237">
          <cell r="Q237">
            <v>201904</v>
          </cell>
          <cell r="R237">
            <v>232</v>
          </cell>
          <cell r="S237">
            <v>43556</v>
          </cell>
        </row>
        <row r="238">
          <cell r="Q238">
            <v>201905</v>
          </cell>
          <cell r="R238">
            <v>233</v>
          </cell>
          <cell r="S238">
            <v>43586</v>
          </cell>
        </row>
        <row r="239">
          <cell r="Q239">
            <v>201906</v>
          </cell>
          <cell r="R239">
            <v>234</v>
          </cell>
          <cell r="S239">
            <v>43617</v>
          </cell>
        </row>
        <row r="240">
          <cell r="Q240">
            <v>201907</v>
          </cell>
          <cell r="R240">
            <v>235</v>
          </cell>
          <cell r="S240">
            <v>43647</v>
          </cell>
        </row>
        <row r="241">
          <cell r="Q241">
            <v>201908</v>
          </cell>
          <cell r="R241">
            <v>236</v>
          </cell>
          <cell r="S241">
            <v>43678</v>
          </cell>
        </row>
        <row r="242">
          <cell r="Q242">
            <v>201909</v>
          </cell>
          <cell r="R242">
            <v>237</v>
          </cell>
          <cell r="S242">
            <v>43709</v>
          </cell>
        </row>
        <row r="243">
          <cell r="Q243">
            <v>201910</v>
          </cell>
          <cell r="R243">
            <v>238</v>
          </cell>
          <cell r="S243">
            <v>43739</v>
          </cell>
        </row>
        <row r="244">
          <cell r="Q244">
            <v>201911</v>
          </cell>
          <cell r="R244">
            <v>239</v>
          </cell>
          <cell r="S244">
            <v>43770</v>
          </cell>
        </row>
        <row r="245">
          <cell r="Q245">
            <v>201912</v>
          </cell>
          <cell r="R245">
            <v>240</v>
          </cell>
          <cell r="S245">
            <v>43800</v>
          </cell>
        </row>
        <row r="246">
          <cell r="Q246">
            <v>202001</v>
          </cell>
          <cell r="R246">
            <v>241</v>
          </cell>
          <cell r="S246">
            <v>43831</v>
          </cell>
        </row>
        <row r="247">
          <cell r="Q247">
            <v>202002</v>
          </cell>
          <cell r="R247">
            <v>242</v>
          </cell>
          <cell r="S247">
            <v>43862</v>
          </cell>
        </row>
        <row r="248">
          <cell r="Q248">
            <v>202003</v>
          </cell>
          <cell r="R248">
            <v>243</v>
          </cell>
          <cell r="S248">
            <v>43891</v>
          </cell>
        </row>
        <row r="249">
          <cell r="Q249">
            <v>202004</v>
          </cell>
          <cell r="R249">
            <v>244</v>
          </cell>
          <cell r="S249">
            <v>43922</v>
          </cell>
        </row>
        <row r="250">
          <cell r="Q250">
            <v>202005</v>
          </cell>
          <cell r="R250">
            <v>245</v>
          </cell>
          <cell r="S250">
            <v>43952</v>
          </cell>
        </row>
        <row r="251">
          <cell r="Q251">
            <v>202006</v>
          </cell>
          <cell r="R251">
            <v>246</v>
          </cell>
          <cell r="S251">
            <v>43983</v>
          </cell>
        </row>
        <row r="252">
          <cell r="Q252">
            <v>202007</v>
          </cell>
          <cell r="R252">
            <v>247</v>
          </cell>
          <cell r="S252">
            <v>44013</v>
          </cell>
        </row>
        <row r="253">
          <cell r="Q253">
            <v>202008</v>
          </cell>
          <cell r="R253">
            <v>248</v>
          </cell>
          <cell r="S253">
            <v>44044</v>
          </cell>
        </row>
        <row r="254">
          <cell r="Q254">
            <v>202009</v>
          </cell>
          <cell r="R254">
            <v>249</v>
          </cell>
          <cell r="S254">
            <v>44075</v>
          </cell>
        </row>
        <row r="255">
          <cell r="Q255">
            <v>202010</v>
          </cell>
          <cell r="R255">
            <v>250</v>
          </cell>
          <cell r="S255">
            <v>44105</v>
          </cell>
        </row>
        <row r="256">
          <cell r="Q256">
            <v>202011</v>
          </cell>
          <cell r="R256">
            <v>251</v>
          </cell>
          <cell r="S256">
            <v>44136</v>
          </cell>
        </row>
        <row r="257">
          <cell r="Q257">
            <v>202012</v>
          </cell>
          <cell r="R257">
            <v>252</v>
          </cell>
          <cell r="S257">
            <v>44166</v>
          </cell>
        </row>
        <row r="258">
          <cell r="Q258">
            <v>202101</v>
          </cell>
          <cell r="R258">
            <v>253</v>
          </cell>
          <cell r="S258">
            <v>44197</v>
          </cell>
        </row>
        <row r="259">
          <cell r="Q259">
            <v>202102</v>
          </cell>
          <cell r="R259">
            <v>254</v>
          </cell>
          <cell r="S259">
            <v>44228</v>
          </cell>
        </row>
        <row r="260">
          <cell r="Q260">
            <v>202103</v>
          </cell>
          <cell r="R260">
            <v>255</v>
          </cell>
          <cell r="S260">
            <v>44256</v>
          </cell>
        </row>
        <row r="261">
          <cell r="Q261">
            <v>202104</v>
          </cell>
          <cell r="R261">
            <v>256</v>
          </cell>
          <cell r="S261">
            <v>44287</v>
          </cell>
        </row>
        <row r="262">
          <cell r="Q262">
            <v>202105</v>
          </cell>
          <cell r="R262">
            <v>257</v>
          </cell>
          <cell r="S262">
            <v>44317</v>
          </cell>
        </row>
        <row r="263">
          <cell r="Q263">
            <v>202106</v>
          </cell>
          <cell r="R263">
            <v>258</v>
          </cell>
          <cell r="S263">
            <v>44348</v>
          </cell>
        </row>
        <row r="264">
          <cell r="Q264">
            <v>202107</v>
          </cell>
          <cell r="R264">
            <v>259</v>
          </cell>
          <cell r="S264">
            <v>44378</v>
          </cell>
        </row>
        <row r="265">
          <cell r="Q265">
            <v>202108</v>
          </cell>
          <cell r="R265">
            <v>260</v>
          </cell>
          <cell r="S265">
            <v>44409</v>
          </cell>
        </row>
        <row r="266">
          <cell r="Q266">
            <v>202109</v>
          </cell>
          <cell r="R266">
            <v>261</v>
          </cell>
          <cell r="S266">
            <v>44440</v>
          </cell>
        </row>
        <row r="267">
          <cell r="Q267">
            <v>202110</v>
          </cell>
          <cell r="R267">
            <v>262</v>
          </cell>
          <cell r="S267">
            <v>44470</v>
          </cell>
        </row>
        <row r="268">
          <cell r="Q268">
            <v>202111</v>
          </cell>
          <cell r="R268">
            <v>263</v>
          </cell>
          <cell r="S268">
            <v>44501</v>
          </cell>
        </row>
        <row r="269">
          <cell r="Q269">
            <v>202112</v>
          </cell>
          <cell r="R269">
            <v>264</v>
          </cell>
          <cell r="S269">
            <v>44531</v>
          </cell>
        </row>
        <row r="270">
          <cell r="Q270">
            <v>202201</v>
          </cell>
          <cell r="R270">
            <v>265</v>
          </cell>
          <cell r="S270">
            <v>44562</v>
          </cell>
        </row>
        <row r="271">
          <cell r="Q271">
            <v>202202</v>
          </cell>
          <cell r="R271">
            <v>266</v>
          </cell>
          <cell r="S271">
            <v>44593</v>
          </cell>
        </row>
        <row r="272">
          <cell r="Q272">
            <v>202203</v>
          </cell>
          <cell r="R272">
            <v>267</v>
          </cell>
          <cell r="S272">
            <v>44621</v>
          </cell>
        </row>
        <row r="273">
          <cell r="Q273">
            <v>202204</v>
          </cell>
          <cell r="R273">
            <v>268</v>
          </cell>
          <cell r="S273">
            <v>44652</v>
          </cell>
        </row>
        <row r="274">
          <cell r="Q274">
            <v>202205</v>
          </cell>
          <cell r="R274">
            <v>269</v>
          </cell>
          <cell r="S274">
            <v>44682</v>
          </cell>
        </row>
        <row r="275">
          <cell r="Q275">
            <v>202206</v>
          </cell>
          <cell r="R275">
            <v>270</v>
          </cell>
          <cell r="S275">
            <v>44713</v>
          </cell>
        </row>
        <row r="276">
          <cell r="Q276">
            <v>202207</v>
          </cell>
          <cell r="R276">
            <v>271</v>
          </cell>
          <cell r="S276">
            <v>44743</v>
          </cell>
        </row>
        <row r="277">
          <cell r="Q277">
            <v>202208</v>
          </cell>
          <cell r="R277">
            <v>272</v>
          </cell>
          <cell r="S277">
            <v>44774</v>
          </cell>
        </row>
        <row r="278">
          <cell r="Q278">
            <v>202209</v>
          </cell>
          <cell r="R278">
            <v>273</v>
          </cell>
          <cell r="S278">
            <v>44805</v>
          </cell>
        </row>
        <row r="279">
          <cell r="Q279">
            <v>202210</v>
          </cell>
          <cell r="R279">
            <v>274</v>
          </cell>
          <cell r="S279">
            <v>44835</v>
          </cell>
        </row>
        <row r="280">
          <cell r="Q280">
            <v>202211</v>
          </cell>
          <cell r="R280">
            <v>275</v>
          </cell>
          <cell r="S280">
            <v>44866</v>
          </cell>
        </row>
        <row r="281">
          <cell r="Q281">
            <v>202212</v>
          </cell>
          <cell r="R281">
            <v>276</v>
          </cell>
          <cell r="S281">
            <v>44896</v>
          </cell>
        </row>
        <row r="282">
          <cell r="Q282">
            <v>202301</v>
          </cell>
          <cell r="R282">
            <v>277</v>
          </cell>
          <cell r="S282">
            <v>44927</v>
          </cell>
        </row>
        <row r="283">
          <cell r="Q283">
            <v>202302</v>
          </cell>
          <cell r="R283">
            <v>278</v>
          </cell>
          <cell r="S283">
            <v>44958</v>
          </cell>
        </row>
        <row r="284">
          <cell r="Q284">
            <v>202303</v>
          </cell>
          <cell r="R284">
            <v>279</v>
          </cell>
          <cell r="S284">
            <v>44986</v>
          </cell>
        </row>
        <row r="285">
          <cell r="Q285">
            <v>202304</v>
          </cell>
          <cell r="R285">
            <v>280</v>
          </cell>
          <cell r="S285">
            <v>45017</v>
          </cell>
        </row>
        <row r="286">
          <cell r="Q286">
            <v>202305</v>
          </cell>
          <cell r="R286">
            <v>281</v>
          </cell>
          <cell r="S286">
            <v>45047</v>
          </cell>
        </row>
        <row r="287">
          <cell r="Q287">
            <v>202306</v>
          </cell>
          <cell r="R287">
            <v>282</v>
          </cell>
          <cell r="S287">
            <v>45078</v>
          </cell>
        </row>
        <row r="288">
          <cell r="Q288">
            <v>202307</v>
          </cell>
          <cell r="R288">
            <v>283</v>
          </cell>
          <cell r="S288">
            <v>45108</v>
          </cell>
        </row>
        <row r="289">
          <cell r="Q289">
            <v>202308</v>
          </cell>
          <cell r="R289">
            <v>284</v>
          </cell>
          <cell r="S289">
            <v>45139</v>
          </cell>
        </row>
        <row r="290">
          <cell r="Q290">
            <v>202309</v>
          </cell>
          <cell r="R290">
            <v>285</v>
          </cell>
          <cell r="S290">
            <v>45170</v>
          </cell>
        </row>
        <row r="291">
          <cell r="Q291">
            <v>202310</v>
          </cell>
          <cell r="R291">
            <v>286</v>
          </cell>
          <cell r="S291">
            <v>45200</v>
          </cell>
        </row>
        <row r="292">
          <cell r="Q292">
            <v>202311</v>
          </cell>
          <cell r="R292">
            <v>287</v>
          </cell>
          <cell r="S292">
            <v>45231</v>
          </cell>
        </row>
        <row r="293">
          <cell r="Q293">
            <v>202312</v>
          </cell>
          <cell r="R293">
            <v>288</v>
          </cell>
          <cell r="S293">
            <v>45261</v>
          </cell>
        </row>
        <row r="294">
          <cell r="Q294">
            <v>202401</v>
          </cell>
          <cell r="R294">
            <v>289</v>
          </cell>
          <cell r="S294">
            <v>45292</v>
          </cell>
        </row>
        <row r="295">
          <cell r="Q295">
            <v>202402</v>
          </cell>
          <cell r="R295">
            <v>290</v>
          </cell>
          <cell r="S295">
            <v>45323</v>
          </cell>
        </row>
        <row r="296">
          <cell r="Q296">
            <v>202403</v>
          </cell>
          <cell r="R296">
            <v>291</v>
          </cell>
          <cell r="S296">
            <v>45352</v>
          </cell>
        </row>
        <row r="297">
          <cell r="Q297">
            <v>202404</v>
          </cell>
          <cell r="R297">
            <v>292</v>
          </cell>
          <cell r="S297">
            <v>45383</v>
          </cell>
        </row>
        <row r="298">
          <cell r="Q298">
            <v>202405</v>
          </cell>
          <cell r="R298">
            <v>293</v>
          </cell>
          <cell r="S298">
            <v>45413</v>
          </cell>
        </row>
        <row r="299">
          <cell r="Q299">
            <v>202406</v>
          </cell>
          <cell r="R299">
            <v>294</v>
          </cell>
          <cell r="S299">
            <v>45444</v>
          </cell>
        </row>
        <row r="300">
          <cell r="Q300">
            <v>202407</v>
          </cell>
          <cell r="R300">
            <v>295</v>
          </cell>
          <cell r="S300">
            <v>45474</v>
          </cell>
        </row>
        <row r="301">
          <cell r="Q301">
            <v>202408</v>
          </cell>
          <cell r="R301">
            <v>296</v>
          </cell>
          <cell r="S301">
            <v>45505</v>
          </cell>
        </row>
        <row r="302">
          <cell r="Q302">
            <v>202409</v>
          </cell>
          <cell r="R302">
            <v>297</v>
          </cell>
          <cell r="S302">
            <v>45536</v>
          </cell>
        </row>
        <row r="303">
          <cell r="Q303">
            <v>202410</v>
          </cell>
          <cell r="R303">
            <v>298</v>
          </cell>
          <cell r="S303">
            <v>45566</v>
          </cell>
        </row>
        <row r="304">
          <cell r="Q304">
            <v>202411</v>
          </cell>
          <cell r="R304">
            <v>299</v>
          </cell>
          <cell r="S304">
            <v>45597</v>
          </cell>
        </row>
        <row r="305">
          <cell r="Q305">
            <v>202412</v>
          </cell>
          <cell r="R305">
            <v>300</v>
          </cell>
          <cell r="S305">
            <v>45627</v>
          </cell>
        </row>
        <row r="306">
          <cell r="Q306">
            <v>202501</v>
          </cell>
          <cell r="R306">
            <v>301</v>
          </cell>
          <cell r="S306">
            <v>45658</v>
          </cell>
        </row>
        <row r="307">
          <cell r="Q307">
            <v>202502</v>
          </cell>
          <cell r="R307">
            <v>302</v>
          </cell>
          <cell r="S307">
            <v>45689</v>
          </cell>
        </row>
        <row r="308">
          <cell r="Q308">
            <v>202503</v>
          </cell>
          <cell r="R308">
            <v>303</v>
          </cell>
          <cell r="S308">
            <v>45717</v>
          </cell>
        </row>
        <row r="309">
          <cell r="Q309">
            <v>202504</v>
          </cell>
          <cell r="R309">
            <v>304</v>
          </cell>
          <cell r="S309">
            <v>45748</v>
          </cell>
        </row>
        <row r="310">
          <cell r="Q310">
            <v>202505</v>
          </cell>
          <cell r="R310">
            <v>305</v>
          </cell>
          <cell r="S310">
            <v>45778</v>
          </cell>
        </row>
        <row r="311">
          <cell r="Q311">
            <v>202506</v>
          </cell>
          <cell r="R311">
            <v>306</v>
          </cell>
          <cell r="S311">
            <v>45809</v>
          </cell>
        </row>
        <row r="312">
          <cell r="Q312">
            <v>202507</v>
          </cell>
          <cell r="R312">
            <v>307</v>
          </cell>
          <cell r="S312">
            <v>45839</v>
          </cell>
        </row>
        <row r="313">
          <cell r="Q313">
            <v>202508</v>
          </cell>
          <cell r="R313">
            <v>308</v>
          </cell>
          <cell r="S313">
            <v>45870</v>
          </cell>
        </row>
        <row r="314">
          <cell r="Q314">
            <v>202509</v>
          </cell>
          <cell r="R314">
            <v>309</v>
          </cell>
          <cell r="S314">
            <v>45901</v>
          </cell>
        </row>
        <row r="315">
          <cell r="Q315">
            <v>202510</v>
          </cell>
          <cell r="R315">
            <v>310</v>
          </cell>
          <cell r="S315">
            <v>45931</v>
          </cell>
        </row>
        <row r="316">
          <cell r="Q316">
            <v>202511</v>
          </cell>
          <cell r="R316">
            <v>311</v>
          </cell>
          <cell r="S316">
            <v>45962</v>
          </cell>
        </row>
        <row r="317">
          <cell r="Q317">
            <v>202512</v>
          </cell>
          <cell r="R317">
            <v>312</v>
          </cell>
          <cell r="S317">
            <v>45992</v>
          </cell>
        </row>
        <row r="318">
          <cell r="Q318">
            <v>202601</v>
          </cell>
          <cell r="R318">
            <v>313</v>
          </cell>
          <cell r="S318">
            <v>46023</v>
          </cell>
        </row>
        <row r="319">
          <cell r="Q319">
            <v>202602</v>
          </cell>
          <cell r="R319">
            <v>314</v>
          </cell>
          <cell r="S319">
            <v>46054</v>
          </cell>
        </row>
        <row r="320">
          <cell r="Q320">
            <v>202603</v>
          </cell>
          <cell r="R320">
            <v>315</v>
          </cell>
          <cell r="S320">
            <v>46082</v>
          </cell>
        </row>
        <row r="321">
          <cell r="Q321">
            <v>202604</v>
          </cell>
          <cell r="R321">
            <v>316</v>
          </cell>
          <cell r="S321">
            <v>46113</v>
          </cell>
        </row>
        <row r="322">
          <cell r="Q322">
            <v>202605</v>
          </cell>
          <cell r="R322">
            <v>317</v>
          </cell>
          <cell r="S322">
            <v>46143</v>
          </cell>
        </row>
        <row r="323">
          <cell r="Q323">
            <v>202606</v>
          </cell>
          <cell r="R323">
            <v>318</v>
          </cell>
          <cell r="S323">
            <v>46174</v>
          </cell>
        </row>
        <row r="324">
          <cell r="Q324">
            <v>202607</v>
          </cell>
          <cell r="R324">
            <v>319</v>
          </cell>
          <cell r="S324">
            <v>46204</v>
          </cell>
        </row>
        <row r="325">
          <cell r="Q325">
            <v>202608</v>
          </cell>
          <cell r="R325">
            <v>320</v>
          </cell>
          <cell r="S325">
            <v>46235</v>
          </cell>
        </row>
        <row r="326">
          <cell r="Q326">
            <v>202609</v>
          </cell>
          <cell r="R326">
            <v>321</v>
          </cell>
          <cell r="S326">
            <v>46266</v>
          </cell>
        </row>
        <row r="327">
          <cell r="Q327">
            <v>202610</v>
          </cell>
          <cell r="R327">
            <v>322</v>
          </cell>
          <cell r="S327">
            <v>46296</v>
          </cell>
        </row>
        <row r="328">
          <cell r="Q328">
            <v>202611</v>
          </cell>
          <cell r="R328">
            <v>323</v>
          </cell>
          <cell r="S328">
            <v>46327</v>
          </cell>
        </row>
        <row r="329">
          <cell r="Q329">
            <v>202612</v>
          </cell>
          <cell r="R329">
            <v>324</v>
          </cell>
          <cell r="S329">
            <v>46357</v>
          </cell>
        </row>
        <row r="330">
          <cell r="Q330">
            <v>202701</v>
          </cell>
          <cell r="R330">
            <v>325</v>
          </cell>
          <cell r="S330">
            <v>46388</v>
          </cell>
        </row>
        <row r="331">
          <cell r="Q331">
            <v>202702</v>
          </cell>
          <cell r="R331">
            <v>326</v>
          </cell>
          <cell r="S331">
            <v>46419</v>
          </cell>
        </row>
        <row r="332">
          <cell r="Q332">
            <v>202703</v>
          </cell>
          <cell r="R332">
            <v>327</v>
          </cell>
          <cell r="S332">
            <v>46447</v>
          </cell>
        </row>
        <row r="333">
          <cell r="Q333">
            <v>202704</v>
          </cell>
          <cell r="R333">
            <v>328</v>
          </cell>
          <cell r="S333">
            <v>46478</v>
          </cell>
        </row>
        <row r="334">
          <cell r="Q334">
            <v>202705</v>
          </cell>
          <cell r="R334">
            <v>329</v>
          </cell>
          <cell r="S334">
            <v>46508</v>
          </cell>
        </row>
        <row r="335">
          <cell r="Q335">
            <v>202706</v>
          </cell>
          <cell r="R335">
            <v>330</v>
          </cell>
          <cell r="S335">
            <v>46539</v>
          </cell>
        </row>
        <row r="336">
          <cell r="Q336">
            <v>202707</v>
          </cell>
          <cell r="R336">
            <v>331</v>
          </cell>
          <cell r="S336">
            <v>46569</v>
          </cell>
        </row>
        <row r="337">
          <cell r="Q337">
            <v>202708</v>
          </cell>
          <cell r="R337">
            <v>332</v>
          </cell>
          <cell r="S337">
            <v>46600</v>
          </cell>
        </row>
        <row r="338">
          <cell r="Q338">
            <v>202709</v>
          </cell>
          <cell r="R338">
            <v>333</v>
          </cell>
          <cell r="S338">
            <v>46631</v>
          </cell>
        </row>
        <row r="339">
          <cell r="Q339">
            <v>202710</v>
          </cell>
          <cell r="R339">
            <v>334</v>
          </cell>
          <cell r="S339">
            <v>46661</v>
          </cell>
        </row>
        <row r="340">
          <cell r="Q340">
            <v>202711</v>
          </cell>
          <cell r="R340">
            <v>335</v>
          </cell>
          <cell r="S340">
            <v>46692</v>
          </cell>
        </row>
        <row r="341">
          <cell r="Q341">
            <v>202712</v>
          </cell>
          <cell r="R341">
            <v>336</v>
          </cell>
          <cell r="S341">
            <v>46722</v>
          </cell>
        </row>
        <row r="342">
          <cell r="Q342">
            <v>202801</v>
          </cell>
          <cell r="R342">
            <v>337</v>
          </cell>
          <cell r="S342">
            <v>46753</v>
          </cell>
        </row>
        <row r="343">
          <cell r="Q343">
            <v>202802</v>
          </cell>
          <cell r="R343">
            <v>338</v>
          </cell>
          <cell r="S343">
            <v>46784</v>
          </cell>
        </row>
        <row r="344">
          <cell r="Q344">
            <v>202803</v>
          </cell>
          <cell r="R344">
            <v>339</v>
          </cell>
          <cell r="S344">
            <v>46813</v>
          </cell>
        </row>
        <row r="345">
          <cell r="Q345">
            <v>202804</v>
          </cell>
          <cell r="R345">
            <v>340</v>
          </cell>
          <cell r="S345">
            <v>46844</v>
          </cell>
        </row>
        <row r="346">
          <cell r="Q346">
            <v>202805</v>
          </cell>
          <cell r="R346">
            <v>341</v>
          </cell>
          <cell r="S346">
            <v>46874</v>
          </cell>
        </row>
        <row r="347">
          <cell r="Q347">
            <v>202806</v>
          </cell>
          <cell r="R347">
            <v>342</v>
          </cell>
          <cell r="S347">
            <v>46905</v>
          </cell>
        </row>
        <row r="348">
          <cell r="Q348">
            <v>202807</v>
          </cell>
          <cell r="R348">
            <v>343</v>
          </cell>
          <cell r="S348">
            <v>46935</v>
          </cell>
        </row>
        <row r="349">
          <cell r="Q349">
            <v>202808</v>
          </cell>
          <cell r="R349">
            <v>344</v>
          </cell>
          <cell r="S349">
            <v>46966</v>
          </cell>
        </row>
        <row r="350">
          <cell r="Q350">
            <v>202809</v>
          </cell>
          <cell r="R350">
            <v>345</v>
          </cell>
          <cell r="S350">
            <v>46997</v>
          </cell>
        </row>
        <row r="351">
          <cell r="Q351">
            <v>202810</v>
          </cell>
          <cell r="R351">
            <v>346</v>
          </cell>
          <cell r="S351">
            <v>47027</v>
          </cell>
        </row>
        <row r="352">
          <cell r="Q352">
            <v>202811</v>
          </cell>
          <cell r="R352">
            <v>347</v>
          </cell>
          <cell r="S352">
            <v>47058</v>
          </cell>
        </row>
        <row r="353">
          <cell r="Q353">
            <v>202812</v>
          </cell>
          <cell r="R353">
            <v>348</v>
          </cell>
          <cell r="S353">
            <v>47088</v>
          </cell>
        </row>
        <row r="354">
          <cell r="Q354">
            <v>202901</v>
          </cell>
          <cell r="R354">
            <v>349</v>
          </cell>
          <cell r="S354">
            <v>47119</v>
          </cell>
        </row>
        <row r="355">
          <cell r="Q355">
            <v>202902</v>
          </cell>
          <cell r="R355">
            <v>350</v>
          </cell>
          <cell r="S355">
            <v>47150</v>
          </cell>
        </row>
        <row r="356">
          <cell r="Q356">
            <v>202903</v>
          </cell>
          <cell r="R356">
            <v>351</v>
          </cell>
          <cell r="S356">
            <v>47178</v>
          </cell>
        </row>
        <row r="357">
          <cell r="Q357">
            <v>202904</v>
          </cell>
          <cell r="R357">
            <v>352</v>
          </cell>
          <cell r="S357">
            <v>47209</v>
          </cell>
        </row>
        <row r="358">
          <cell r="Q358">
            <v>202905</v>
          </cell>
          <cell r="R358">
            <v>353</v>
          </cell>
          <cell r="S358">
            <v>47239</v>
          </cell>
        </row>
        <row r="359">
          <cell r="Q359">
            <v>202906</v>
          </cell>
          <cell r="R359">
            <v>354</v>
          </cell>
          <cell r="S359">
            <v>47270</v>
          </cell>
        </row>
        <row r="360">
          <cell r="Q360">
            <v>202907</v>
          </cell>
          <cell r="R360">
            <v>355</v>
          </cell>
          <cell r="S360">
            <v>47300</v>
          </cell>
        </row>
        <row r="361">
          <cell r="Q361">
            <v>202908</v>
          </cell>
          <cell r="R361">
            <v>356</v>
          </cell>
          <cell r="S361">
            <v>47331</v>
          </cell>
        </row>
        <row r="362">
          <cell r="Q362">
            <v>202909</v>
          </cell>
          <cell r="R362">
            <v>357</v>
          </cell>
          <cell r="S362">
            <v>47362</v>
          </cell>
        </row>
        <row r="363">
          <cell r="Q363">
            <v>202910</v>
          </cell>
          <cell r="R363">
            <v>358</v>
          </cell>
          <cell r="S363">
            <v>47392</v>
          </cell>
        </row>
        <row r="364">
          <cell r="Q364">
            <v>202911</v>
          </cell>
          <cell r="R364">
            <v>359</v>
          </cell>
          <cell r="S364">
            <v>47423</v>
          </cell>
        </row>
        <row r="365">
          <cell r="Q365">
            <v>202912</v>
          </cell>
          <cell r="R365">
            <v>360</v>
          </cell>
          <cell r="S365">
            <v>47453</v>
          </cell>
        </row>
        <row r="366">
          <cell r="Q366">
            <v>203001</v>
          </cell>
          <cell r="R366">
            <v>361</v>
          </cell>
          <cell r="S366">
            <v>47484</v>
          </cell>
        </row>
        <row r="367">
          <cell r="Q367">
            <v>203002</v>
          </cell>
          <cell r="R367">
            <v>362</v>
          </cell>
          <cell r="S367">
            <v>47515</v>
          </cell>
        </row>
        <row r="368">
          <cell r="Q368">
            <v>203003</v>
          </cell>
          <cell r="R368">
            <v>363</v>
          </cell>
          <cell r="S368">
            <v>47543</v>
          </cell>
        </row>
        <row r="369">
          <cell r="Q369">
            <v>203004</v>
          </cell>
          <cell r="R369">
            <v>364</v>
          </cell>
          <cell r="S369">
            <v>47574</v>
          </cell>
        </row>
        <row r="370">
          <cell r="Q370">
            <v>203005</v>
          </cell>
          <cell r="R370">
            <v>365</v>
          </cell>
          <cell r="S370">
            <v>47604</v>
          </cell>
        </row>
        <row r="371">
          <cell r="Q371">
            <v>203006</v>
          </cell>
          <cell r="R371">
            <v>366</v>
          </cell>
          <cell r="S371">
            <v>47635</v>
          </cell>
        </row>
        <row r="372">
          <cell r="Q372">
            <v>203007</v>
          </cell>
          <cell r="R372">
            <v>367</v>
          </cell>
          <cell r="S372">
            <v>47665</v>
          </cell>
        </row>
        <row r="373">
          <cell r="Q373">
            <v>203008</v>
          </cell>
          <cell r="R373">
            <v>368</v>
          </cell>
          <cell r="S373">
            <v>47696</v>
          </cell>
        </row>
        <row r="374">
          <cell r="Q374">
            <v>203009</v>
          </cell>
          <cell r="R374">
            <v>369</v>
          </cell>
          <cell r="S374">
            <v>47727</v>
          </cell>
        </row>
        <row r="375">
          <cell r="Q375">
            <v>203010</v>
          </cell>
          <cell r="R375">
            <v>370</v>
          </cell>
          <cell r="S375">
            <v>47757</v>
          </cell>
        </row>
        <row r="376">
          <cell r="Q376">
            <v>203011</v>
          </cell>
          <cell r="R376">
            <v>371</v>
          </cell>
          <cell r="S376">
            <v>47788</v>
          </cell>
        </row>
        <row r="377">
          <cell r="Q377">
            <v>203012</v>
          </cell>
          <cell r="R377">
            <v>372</v>
          </cell>
          <cell r="S377">
            <v>47818</v>
          </cell>
        </row>
        <row r="378">
          <cell r="Q378">
            <v>203101</v>
          </cell>
          <cell r="R378">
            <v>373</v>
          </cell>
          <cell r="S378">
            <v>47849</v>
          </cell>
        </row>
        <row r="379">
          <cell r="Q379">
            <v>203102</v>
          </cell>
          <cell r="R379">
            <v>374</v>
          </cell>
          <cell r="S379">
            <v>47880</v>
          </cell>
        </row>
        <row r="380">
          <cell r="Q380">
            <v>203103</v>
          </cell>
          <cell r="R380">
            <v>375</v>
          </cell>
          <cell r="S380">
            <v>47908</v>
          </cell>
        </row>
        <row r="381">
          <cell r="Q381">
            <v>203104</v>
          </cell>
          <cell r="R381">
            <v>376</v>
          </cell>
          <cell r="S381">
            <v>47939</v>
          </cell>
        </row>
        <row r="382">
          <cell r="Q382">
            <v>203105</v>
          </cell>
          <cell r="R382">
            <v>377</v>
          </cell>
          <cell r="S382">
            <v>47969</v>
          </cell>
        </row>
        <row r="383">
          <cell r="Q383">
            <v>203106</v>
          </cell>
          <cell r="R383">
            <v>378</v>
          </cell>
          <cell r="S383">
            <v>48000</v>
          </cell>
        </row>
        <row r="384">
          <cell r="Q384">
            <v>203107</v>
          </cell>
          <cell r="R384">
            <v>379</v>
          </cell>
          <cell r="S384">
            <v>48030</v>
          </cell>
        </row>
        <row r="385">
          <cell r="Q385">
            <v>203108</v>
          </cell>
          <cell r="R385">
            <v>380</v>
          </cell>
          <cell r="S385">
            <v>48061</v>
          </cell>
        </row>
        <row r="386">
          <cell r="Q386">
            <v>203109</v>
          </cell>
          <cell r="R386">
            <v>381</v>
          </cell>
          <cell r="S386">
            <v>48092</v>
          </cell>
        </row>
        <row r="387">
          <cell r="Q387">
            <v>203110</v>
          </cell>
          <cell r="R387">
            <v>382</v>
          </cell>
          <cell r="S387">
            <v>48122</v>
          </cell>
        </row>
        <row r="388">
          <cell r="Q388">
            <v>203111</v>
          </cell>
          <cell r="R388">
            <v>383</v>
          </cell>
          <cell r="S388">
            <v>48153</v>
          </cell>
        </row>
        <row r="389">
          <cell r="Q389">
            <v>203112</v>
          </cell>
          <cell r="R389">
            <v>384</v>
          </cell>
          <cell r="S389">
            <v>48183</v>
          </cell>
        </row>
        <row r="390">
          <cell r="Q390">
            <v>203201</v>
          </cell>
          <cell r="R390">
            <v>385</v>
          </cell>
          <cell r="S390">
            <v>48214</v>
          </cell>
        </row>
        <row r="391">
          <cell r="Q391">
            <v>203202</v>
          </cell>
          <cell r="R391">
            <v>386</v>
          </cell>
          <cell r="S391">
            <v>48245</v>
          </cell>
        </row>
        <row r="392">
          <cell r="Q392">
            <v>203203</v>
          </cell>
          <cell r="R392">
            <v>387</v>
          </cell>
          <cell r="S392">
            <v>48274</v>
          </cell>
        </row>
        <row r="393">
          <cell r="Q393">
            <v>203204</v>
          </cell>
          <cell r="R393">
            <v>388</v>
          </cell>
          <cell r="S393">
            <v>48305</v>
          </cell>
        </row>
        <row r="394">
          <cell r="Q394">
            <v>203205</v>
          </cell>
          <cell r="R394">
            <v>389</v>
          </cell>
          <cell r="S394">
            <v>48335</v>
          </cell>
        </row>
        <row r="395">
          <cell r="Q395">
            <v>203206</v>
          </cell>
          <cell r="R395">
            <v>390</v>
          </cell>
          <cell r="S395">
            <v>48366</v>
          </cell>
        </row>
        <row r="396">
          <cell r="Q396">
            <v>203207</v>
          </cell>
          <cell r="R396">
            <v>391</v>
          </cell>
          <cell r="S396">
            <v>48396</v>
          </cell>
        </row>
        <row r="397">
          <cell r="Q397">
            <v>203208</v>
          </cell>
          <cell r="R397">
            <v>392</v>
          </cell>
          <cell r="S397">
            <v>48427</v>
          </cell>
        </row>
        <row r="398">
          <cell r="Q398">
            <v>203209</v>
          </cell>
          <cell r="R398">
            <v>393</v>
          </cell>
          <cell r="S398">
            <v>48458</v>
          </cell>
        </row>
        <row r="399">
          <cell r="Q399">
            <v>203210</v>
          </cell>
          <cell r="R399">
            <v>394</v>
          </cell>
          <cell r="S399">
            <v>48488</v>
          </cell>
        </row>
        <row r="400">
          <cell r="Q400">
            <v>203211</v>
          </cell>
          <cell r="R400">
            <v>395</v>
          </cell>
          <cell r="S400">
            <v>48519</v>
          </cell>
        </row>
        <row r="401">
          <cell r="Q401">
            <v>203212</v>
          </cell>
          <cell r="R401">
            <v>396</v>
          </cell>
          <cell r="S401">
            <v>48549</v>
          </cell>
        </row>
        <row r="402">
          <cell r="Q402">
            <v>203301</v>
          </cell>
          <cell r="R402">
            <v>397</v>
          </cell>
          <cell r="S402">
            <v>48580</v>
          </cell>
        </row>
        <row r="403">
          <cell r="Q403">
            <v>203302</v>
          </cell>
          <cell r="R403">
            <v>398</v>
          </cell>
          <cell r="S403">
            <v>48611</v>
          </cell>
        </row>
        <row r="404">
          <cell r="Q404">
            <v>203303</v>
          </cell>
          <cell r="R404">
            <v>399</v>
          </cell>
          <cell r="S404">
            <v>48639</v>
          </cell>
        </row>
        <row r="405">
          <cell r="Q405">
            <v>203304</v>
          </cell>
          <cell r="R405">
            <v>400</v>
          </cell>
          <cell r="S405">
            <v>48670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BF813-2A09-4D2D-98ED-CD654FFD3FDF}">
  <dimension ref="A1:AA40"/>
  <sheetViews>
    <sheetView workbookViewId="0">
      <selection activeCell="F26" sqref="F26"/>
    </sheetView>
  </sheetViews>
  <sheetFormatPr baseColWidth="10" defaultColWidth="8.83203125" defaultRowHeight="15"/>
  <sheetData>
    <row r="1" spans="1:27" ht="16">
      <c r="A1" s="58" t="str">
        <f>"REVISÃO DO VOLUME DE VENDAS - Indicador mês/ mês imediatamente anterior com ajuste sazonal: PMC "&amp;[2]PMC!$C$8&amp;" "&amp;[2]PMC!$C$10</f>
        <v>REVISÃO DO VOLUME DE VENDAS - Indicador mês/ mês imediatamente anterior com ajuste sazonal: PMC Dezembro 2020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ht="52.5" customHeight="1">
      <c r="A2" s="56" t="s">
        <v>15</v>
      </c>
      <c r="B2" s="54" t="s">
        <v>16</v>
      </c>
      <c r="C2" s="54"/>
      <c r="D2" s="54" t="s">
        <v>4</v>
      </c>
      <c r="E2" s="54"/>
      <c r="F2" s="54" t="s">
        <v>17</v>
      </c>
      <c r="G2" s="54"/>
      <c r="H2" s="54" t="s">
        <v>18</v>
      </c>
      <c r="I2" s="54"/>
      <c r="J2" s="54" t="s">
        <v>6</v>
      </c>
      <c r="K2" s="54"/>
      <c r="L2" s="54" t="s">
        <v>19</v>
      </c>
      <c r="M2" s="54"/>
      <c r="N2" s="54" t="s">
        <v>20</v>
      </c>
      <c r="O2" s="54"/>
      <c r="P2" s="54" t="s">
        <v>21</v>
      </c>
      <c r="Q2" s="54"/>
      <c r="R2" s="54" t="s">
        <v>22</v>
      </c>
      <c r="S2" s="54"/>
      <c r="T2" s="54" t="s">
        <v>23</v>
      </c>
      <c r="U2" s="54"/>
      <c r="V2" s="54" t="s">
        <v>24</v>
      </c>
      <c r="W2" s="54"/>
      <c r="X2" s="54" t="s">
        <v>25</v>
      </c>
      <c r="Y2" s="54"/>
      <c r="Z2" s="54" t="s">
        <v>14</v>
      </c>
      <c r="AA2" s="55"/>
    </row>
    <row r="3" spans="1:27" ht="27.75" customHeight="1">
      <c r="A3" s="57"/>
      <c r="B3" s="25" t="str">
        <f>VLOOKUP([2]PMC!$C$8,[2]AUXILIAR!$G$6:$K$17,4,0)</f>
        <v>NOV</v>
      </c>
      <c r="C3" s="25" t="str">
        <f>VLOOKUP([2]PMC!$C$8,[2]AUXILIAR!$G$6:$K$17,5,0)</f>
        <v>DEZ</v>
      </c>
      <c r="D3" s="25" t="str">
        <f>VLOOKUP([2]PMC!$C$8,[2]AUXILIAR!$G$6:$K$17,4,0)</f>
        <v>NOV</v>
      </c>
      <c r="E3" s="25" t="str">
        <f>VLOOKUP([2]PMC!$C$8,[2]AUXILIAR!$G$6:$K$17,5,0)</f>
        <v>DEZ</v>
      </c>
      <c r="F3" s="25" t="str">
        <f>VLOOKUP([2]PMC!$C$8,[2]AUXILIAR!$G$6:$K$17,4,0)</f>
        <v>NOV</v>
      </c>
      <c r="G3" s="25" t="str">
        <f>VLOOKUP([2]PMC!$C$8,[2]AUXILIAR!$G$6:$K$17,5,0)</f>
        <v>DEZ</v>
      </c>
      <c r="H3" s="25" t="str">
        <f>VLOOKUP([2]PMC!$C$8,[2]AUXILIAR!$G$6:$K$17,4,0)</f>
        <v>NOV</v>
      </c>
      <c r="I3" s="25" t="str">
        <f>VLOOKUP([2]PMC!$C$8,[2]AUXILIAR!$G$6:$K$17,5,0)</f>
        <v>DEZ</v>
      </c>
      <c r="J3" s="25" t="str">
        <f>VLOOKUP([2]PMC!$C$8,[2]AUXILIAR!$G$6:$K$17,4,0)</f>
        <v>NOV</v>
      </c>
      <c r="K3" s="25" t="str">
        <f>VLOOKUP([2]PMC!$C$8,[2]AUXILIAR!$G$6:$K$17,5,0)</f>
        <v>DEZ</v>
      </c>
      <c r="L3" s="25" t="str">
        <f>VLOOKUP([2]PMC!$C$8,[2]AUXILIAR!$G$6:$K$17,4,0)</f>
        <v>NOV</v>
      </c>
      <c r="M3" s="25" t="str">
        <f>VLOOKUP([2]PMC!$C$8,[2]AUXILIAR!$G$6:$K$17,5,0)</f>
        <v>DEZ</v>
      </c>
      <c r="N3" s="25" t="str">
        <f>VLOOKUP([2]PMC!$C$8,[2]AUXILIAR!$G$6:$K$17,4,0)</f>
        <v>NOV</v>
      </c>
      <c r="O3" s="25" t="str">
        <f>VLOOKUP([2]PMC!$C$8,[2]AUXILIAR!$G$6:$K$17,5,0)</f>
        <v>DEZ</v>
      </c>
      <c r="P3" s="25" t="str">
        <f>VLOOKUP([2]PMC!$C$8,[2]AUXILIAR!$G$6:$K$17,4,0)</f>
        <v>NOV</v>
      </c>
      <c r="Q3" s="25" t="str">
        <f>VLOOKUP([2]PMC!$C$8,[2]AUXILIAR!$G$6:$K$17,5,0)</f>
        <v>DEZ</v>
      </c>
      <c r="R3" s="25" t="str">
        <f>VLOOKUP([2]PMC!$C$8,[2]AUXILIAR!$G$6:$K$17,4,0)</f>
        <v>NOV</v>
      </c>
      <c r="S3" s="25" t="str">
        <f>VLOOKUP([2]PMC!$C$8,[2]AUXILIAR!$G$6:$K$17,5,0)</f>
        <v>DEZ</v>
      </c>
      <c r="T3" s="25" t="str">
        <f>VLOOKUP([2]PMC!$C$8,[2]AUXILIAR!$G$6:$K$17,4,0)</f>
        <v>NOV</v>
      </c>
      <c r="U3" s="25" t="str">
        <f>VLOOKUP([2]PMC!$C$8,[2]AUXILIAR!$G$6:$K$17,5,0)</f>
        <v>DEZ</v>
      </c>
      <c r="V3" s="25" t="str">
        <f>VLOOKUP([2]PMC!$C$8,[2]AUXILIAR!$G$6:$K$17,4,0)</f>
        <v>NOV</v>
      </c>
      <c r="W3" s="25" t="str">
        <f>VLOOKUP([2]PMC!$C$8,[2]AUXILIAR!$G$6:$K$17,5,0)</f>
        <v>DEZ</v>
      </c>
      <c r="X3" s="25" t="str">
        <f>VLOOKUP([2]PMC!$C$8,[2]AUXILIAR!$G$6:$K$17,4,0)</f>
        <v>NOV</v>
      </c>
      <c r="Y3" s="25" t="str">
        <f>VLOOKUP([2]PMC!$C$8,[2]AUXILIAR!$G$6:$K$17,5,0)</f>
        <v>DEZ</v>
      </c>
      <c r="Z3" s="25" t="str">
        <f>VLOOKUP([2]PMC!$C$8,[2]AUXILIAR!$G$6:$K$17,4,0)</f>
        <v>NOV</v>
      </c>
      <c r="AA3" s="26" t="str">
        <f>VLOOKUP([2]PMC!$C$8,[2]AUXILIAR!$G$6:$K$17,5,0)</f>
        <v>DEZ</v>
      </c>
    </row>
    <row r="4" spans="1:27">
      <c r="A4" s="27">
        <f ca="1">VLOOKUP(HLOOKUP((VALUE([2]PMC!$C$10&amp;VLOOKUP([2]PMC!$C$8,[2]AUXILIAR!$G$6:$L$17,6,0))),[2]AUXILIAR!$Q$6:$Q$606,$A4,1),[2]AUXILIAR!$Q$6:$S$606,3,0)</f>
        <v>43770</v>
      </c>
      <c r="B4" s="28">
        <v>0.7</v>
      </c>
      <c r="C4" s="29">
        <v>0.7</v>
      </c>
      <c r="D4" s="28">
        <v>0.1</v>
      </c>
      <c r="E4" s="28">
        <v>0</v>
      </c>
      <c r="F4" s="30">
        <v>1</v>
      </c>
      <c r="G4" s="29">
        <v>0.8</v>
      </c>
      <c r="H4" s="31">
        <v>1.3</v>
      </c>
      <c r="I4" s="28">
        <v>1.2</v>
      </c>
      <c r="J4" s="30">
        <v>0.6</v>
      </c>
      <c r="K4" s="29">
        <v>0.2</v>
      </c>
      <c r="L4" s="31">
        <v>1</v>
      </c>
      <c r="M4" s="32">
        <v>0</v>
      </c>
      <c r="N4" s="30">
        <v>3.7</v>
      </c>
      <c r="O4" s="29">
        <v>3.7</v>
      </c>
      <c r="P4" s="31">
        <v>-19.5</v>
      </c>
      <c r="Q4" s="32">
        <v>-20.3</v>
      </c>
      <c r="R4" s="30">
        <v>3.9</v>
      </c>
      <c r="S4" s="29">
        <v>1.2</v>
      </c>
      <c r="T4" s="31">
        <v>2</v>
      </c>
      <c r="U4" s="32">
        <v>1.9</v>
      </c>
      <c r="V4" s="30">
        <v>0</v>
      </c>
      <c r="W4" s="29">
        <v>0</v>
      </c>
      <c r="X4" s="31">
        <v>-1</v>
      </c>
      <c r="Y4" s="28">
        <v>-1.3</v>
      </c>
      <c r="Z4" s="30">
        <v>1.7</v>
      </c>
      <c r="AA4" s="28">
        <v>0.7</v>
      </c>
    </row>
    <row r="5" spans="1:27">
      <c r="A5" s="33">
        <f ca="1">VLOOKUP(HLOOKUP((VALUE([2]PMC!$C$10&amp;VLOOKUP([2]PMC!$C$8,[2]AUXILIAR!$G$6:$L$17,6,0))),[2]AUXILIAR!$Q$6:$Q$606,$A5,1),[2]AUXILIAR!$Q$6:$S$606,3,0)</f>
        <v>43800</v>
      </c>
      <c r="B5" s="28">
        <v>-0.5</v>
      </c>
      <c r="C5" s="34">
        <v>-0.2</v>
      </c>
      <c r="D5" s="28">
        <v>-0.5</v>
      </c>
      <c r="E5" s="28">
        <v>-1.3</v>
      </c>
      <c r="F5" s="35">
        <v>-1.7</v>
      </c>
      <c r="G5" s="34">
        <v>-1.3</v>
      </c>
      <c r="H5" s="31">
        <v>-1.4</v>
      </c>
      <c r="I5" s="28">
        <v>-1.1000000000000001</v>
      </c>
      <c r="J5" s="35">
        <v>-1.6</v>
      </c>
      <c r="K5" s="34">
        <v>-1.5</v>
      </c>
      <c r="L5" s="31">
        <v>1.9</v>
      </c>
      <c r="M5" s="32">
        <v>12.3</v>
      </c>
      <c r="N5" s="35">
        <v>-1.5</v>
      </c>
      <c r="O5" s="34">
        <v>-1</v>
      </c>
      <c r="P5" s="31">
        <v>24.2</v>
      </c>
      <c r="Q5" s="32">
        <v>29.6</v>
      </c>
      <c r="R5" s="35">
        <v>-9.9</v>
      </c>
      <c r="S5" s="34">
        <v>-3.9</v>
      </c>
      <c r="T5" s="31">
        <v>0</v>
      </c>
      <c r="U5" s="32">
        <v>0.2</v>
      </c>
      <c r="V5" s="35">
        <v>-0.5</v>
      </c>
      <c r="W5" s="34">
        <v>0.4</v>
      </c>
      <c r="X5" s="31">
        <v>-4.8</v>
      </c>
      <c r="Y5" s="28">
        <v>-1.7</v>
      </c>
      <c r="Z5" s="35">
        <v>-0.5</v>
      </c>
      <c r="AA5" s="28">
        <v>-0.5</v>
      </c>
    </row>
    <row r="6" spans="1:27">
      <c r="A6" s="33">
        <f ca="1">VLOOKUP(HLOOKUP((VALUE([2]PMC!$C$10&amp;VLOOKUP([2]PMC!$C$8,[2]AUXILIAR!$G$6:$L$17,6,0))),[2]AUXILIAR!$Q$6:$Q$606,$A6,1),[2]AUXILIAR!$Q$6:$S$606,3,0)</f>
        <v>43831</v>
      </c>
      <c r="B6" s="28">
        <v>-1.3</v>
      </c>
      <c r="C6" s="34">
        <v>-1.2</v>
      </c>
      <c r="D6" s="28">
        <v>-0.3</v>
      </c>
      <c r="E6" s="28">
        <v>-2.1</v>
      </c>
      <c r="F6" s="35">
        <v>-1.9</v>
      </c>
      <c r="G6" s="34">
        <v>-2.1</v>
      </c>
      <c r="H6" s="31">
        <v>-1.1000000000000001</v>
      </c>
      <c r="I6" s="28">
        <v>-1.4</v>
      </c>
      <c r="J6" s="35">
        <v>0.5</v>
      </c>
      <c r="K6" s="34">
        <v>0.5</v>
      </c>
      <c r="L6" s="31">
        <v>-1.4</v>
      </c>
      <c r="M6" s="32">
        <v>-9</v>
      </c>
      <c r="N6" s="35">
        <v>0.4</v>
      </c>
      <c r="O6" s="34">
        <v>0.2</v>
      </c>
      <c r="P6" s="31">
        <v>1.4</v>
      </c>
      <c r="Q6" s="32">
        <v>-0.8</v>
      </c>
      <c r="R6" s="35">
        <v>-1.2</v>
      </c>
      <c r="S6" s="34">
        <v>-4.2</v>
      </c>
      <c r="T6" s="31">
        <v>0.5</v>
      </c>
      <c r="U6" s="32">
        <v>0.4</v>
      </c>
      <c r="V6" s="35">
        <v>0.9</v>
      </c>
      <c r="W6" s="34">
        <v>0.9</v>
      </c>
      <c r="X6" s="31">
        <v>8.4</v>
      </c>
      <c r="Y6" s="28">
        <v>6.2</v>
      </c>
      <c r="Z6" s="35">
        <v>0.9</v>
      </c>
      <c r="AA6" s="28">
        <v>-0.6</v>
      </c>
    </row>
    <row r="7" spans="1:27">
      <c r="A7" s="33">
        <f ca="1">VLOOKUP(HLOOKUP((VALUE([2]PMC!$C$10&amp;VLOOKUP([2]PMC!$C$8,[2]AUXILIAR!$G$6:$L$17,6,0))),[2]AUXILIAR!$Q$6:$Q$606,$A7,1),[2]AUXILIAR!$Q$6:$S$606,3,0)</f>
        <v>43862</v>
      </c>
      <c r="B7" s="28">
        <v>0.6</v>
      </c>
      <c r="C7" s="34">
        <v>0.8</v>
      </c>
      <c r="D7" s="28">
        <v>-0.4</v>
      </c>
      <c r="E7" s="28">
        <v>2</v>
      </c>
      <c r="F7" s="35">
        <v>1.9</v>
      </c>
      <c r="G7" s="34">
        <v>2</v>
      </c>
      <c r="H7" s="31">
        <v>1.3</v>
      </c>
      <c r="I7" s="28">
        <v>1.4</v>
      </c>
      <c r="J7" s="35">
        <v>1.4</v>
      </c>
      <c r="K7" s="34">
        <v>1.5</v>
      </c>
      <c r="L7" s="31">
        <v>1.7</v>
      </c>
      <c r="M7" s="32">
        <v>1.6</v>
      </c>
      <c r="N7" s="35">
        <v>1</v>
      </c>
      <c r="O7" s="34">
        <v>1.1000000000000001</v>
      </c>
      <c r="P7" s="31">
        <v>-2.8</v>
      </c>
      <c r="Q7" s="32">
        <v>-2.4</v>
      </c>
      <c r="R7" s="35">
        <v>-0.1</v>
      </c>
      <c r="S7" s="34">
        <v>-1.1000000000000001</v>
      </c>
      <c r="T7" s="31">
        <v>1.9</v>
      </c>
      <c r="U7" s="32">
        <v>1.9</v>
      </c>
      <c r="V7" s="35">
        <v>0.9</v>
      </c>
      <c r="W7" s="34">
        <v>1</v>
      </c>
      <c r="X7" s="31">
        <v>0.4</v>
      </c>
      <c r="Y7" s="28">
        <v>0.4</v>
      </c>
      <c r="Z7" s="35">
        <v>0.6</v>
      </c>
      <c r="AA7" s="28">
        <v>0.2</v>
      </c>
    </row>
    <row r="8" spans="1:27">
      <c r="A8" s="33">
        <f ca="1">VLOOKUP(HLOOKUP((VALUE([2]PMC!$C$10&amp;VLOOKUP([2]PMC!$C$8,[2]AUXILIAR!$G$6:$L$17,6,0))),[2]AUXILIAR!$Q$6:$Q$606,$A8,1),[2]AUXILIAR!$Q$6:$S$606,3,0)</f>
        <v>43891</v>
      </c>
      <c r="B8" s="28">
        <v>-2.6</v>
      </c>
      <c r="C8" s="34">
        <v>-2.2999999999999998</v>
      </c>
      <c r="D8" s="28">
        <v>-11.3</v>
      </c>
      <c r="E8" s="28">
        <v>14.3</v>
      </c>
      <c r="F8" s="35">
        <v>14.3</v>
      </c>
      <c r="G8" s="34">
        <v>14.3</v>
      </c>
      <c r="H8" s="31">
        <v>15.4</v>
      </c>
      <c r="I8" s="28">
        <v>15.5</v>
      </c>
      <c r="J8" s="35">
        <v>-42.3</v>
      </c>
      <c r="K8" s="34">
        <v>-42.3</v>
      </c>
      <c r="L8" s="31">
        <v>-26.2</v>
      </c>
      <c r="M8" s="32">
        <v>-25.4</v>
      </c>
      <c r="N8" s="35">
        <v>1.6</v>
      </c>
      <c r="O8" s="34">
        <v>1.5</v>
      </c>
      <c r="P8" s="31">
        <v>-37.4</v>
      </c>
      <c r="Q8" s="32">
        <v>-37.5</v>
      </c>
      <c r="R8" s="35">
        <v>-23.5</v>
      </c>
      <c r="S8" s="34">
        <v>-14.7</v>
      </c>
      <c r="T8" s="31">
        <v>-28</v>
      </c>
      <c r="U8" s="32">
        <v>-28</v>
      </c>
      <c r="V8" s="35">
        <v>-14.2</v>
      </c>
      <c r="W8" s="34">
        <v>-14.4</v>
      </c>
      <c r="X8" s="31">
        <v>-37.1</v>
      </c>
      <c r="Y8" s="28">
        <v>-37.200000000000003</v>
      </c>
      <c r="Z8" s="35">
        <v>-16.899999999999999</v>
      </c>
      <c r="AA8" s="28">
        <v>-17.100000000000001</v>
      </c>
    </row>
    <row r="9" spans="1:27">
      <c r="A9" s="33">
        <f ca="1">VLOOKUP(HLOOKUP((VALUE([2]PMC!$C$10&amp;VLOOKUP([2]PMC!$C$8,[2]AUXILIAR!$G$6:$L$17,6,0))),[2]AUXILIAR!$Q$6:$Q$606,$A9,1),[2]AUXILIAR!$Q$6:$S$606,3,0)</f>
        <v>43922</v>
      </c>
      <c r="B9" s="28">
        <v>-16.600000000000001</v>
      </c>
      <c r="C9" s="34">
        <v>-17.2</v>
      </c>
      <c r="D9" s="28">
        <v>-15.1</v>
      </c>
      <c r="E9" s="28">
        <v>-11.7</v>
      </c>
      <c r="F9" s="35">
        <v>-11.7</v>
      </c>
      <c r="G9" s="34">
        <v>-11.7</v>
      </c>
      <c r="H9" s="31">
        <v>-11.5</v>
      </c>
      <c r="I9" s="28">
        <v>-11.5</v>
      </c>
      <c r="J9" s="35">
        <v>-68.8</v>
      </c>
      <c r="K9" s="34">
        <v>-69</v>
      </c>
      <c r="L9" s="31">
        <v>-21</v>
      </c>
      <c r="M9" s="32">
        <v>-21.2</v>
      </c>
      <c r="N9" s="35">
        <v>-17.3</v>
      </c>
      <c r="O9" s="34">
        <v>-17.3</v>
      </c>
      <c r="P9" s="31">
        <v>-49.7</v>
      </c>
      <c r="Q9" s="32">
        <v>-49.5</v>
      </c>
      <c r="R9" s="35">
        <v>-25.1</v>
      </c>
      <c r="S9" s="34">
        <v>-28.4</v>
      </c>
      <c r="T9" s="31">
        <v>-29.1</v>
      </c>
      <c r="U9" s="32">
        <v>-29.1</v>
      </c>
      <c r="V9" s="35">
        <v>-17.899999999999999</v>
      </c>
      <c r="W9" s="34">
        <v>-17.7</v>
      </c>
      <c r="X9" s="31">
        <v>-36.1</v>
      </c>
      <c r="Y9" s="28">
        <v>-36.200000000000003</v>
      </c>
      <c r="Z9" s="35">
        <v>-4.8</v>
      </c>
      <c r="AA9" s="28">
        <v>-1.6</v>
      </c>
    </row>
    <row r="10" spans="1:27">
      <c r="A10" s="33">
        <f ca="1">VLOOKUP(HLOOKUP((VALUE([2]PMC!$C$10&amp;VLOOKUP([2]PMC!$C$8,[2]AUXILIAR!$G$6:$L$17,6,0))),[2]AUXILIAR!$Q$6:$Q$606,$A10,1),[2]AUXILIAR!$Q$6:$S$606,3,0)</f>
        <v>43952</v>
      </c>
      <c r="B10" s="28">
        <v>12</v>
      </c>
      <c r="C10" s="34">
        <v>13.3</v>
      </c>
      <c r="D10" s="28">
        <v>6.8</v>
      </c>
      <c r="E10" s="28">
        <v>7.1</v>
      </c>
      <c r="F10" s="35">
        <v>7.1</v>
      </c>
      <c r="G10" s="34">
        <v>7.1</v>
      </c>
      <c r="H10" s="31">
        <v>7.3</v>
      </c>
      <c r="I10" s="28">
        <v>7.2</v>
      </c>
      <c r="J10" s="35">
        <v>100.6</v>
      </c>
      <c r="K10" s="34">
        <v>101.9</v>
      </c>
      <c r="L10" s="31">
        <v>46.8</v>
      </c>
      <c r="M10" s="32">
        <v>46.6</v>
      </c>
      <c r="N10" s="35">
        <v>10.1</v>
      </c>
      <c r="O10" s="34">
        <v>10.3</v>
      </c>
      <c r="P10" s="31">
        <v>9.1999999999999993</v>
      </c>
      <c r="Q10" s="32">
        <v>8.4</v>
      </c>
      <c r="R10" s="35">
        <v>21.4</v>
      </c>
      <c r="S10" s="34">
        <v>18.7</v>
      </c>
      <c r="T10" s="31">
        <v>46.5</v>
      </c>
      <c r="U10" s="32">
        <v>46.3</v>
      </c>
      <c r="V10" s="35">
        <v>15.8</v>
      </c>
      <c r="W10" s="34">
        <v>15.4</v>
      </c>
      <c r="X10" s="31">
        <v>37.5</v>
      </c>
      <c r="Y10" s="28">
        <v>37.5</v>
      </c>
      <c r="Z10" s="35">
        <v>17.3</v>
      </c>
      <c r="AA10" s="28">
        <v>22.8</v>
      </c>
    </row>
    <row r="11" spans="1:27">
      <c r="A11" s="33">
        <f ca="1">VLOOKUP(HLOOKUP((VALUE([2]PMC!$C$10&amp;VLOOKUP([2]PMC!$C$8,[2]AUXILIAR!$G$6:$L$17,6,0))),[2]AUXILIAR!$Q$6:$Q$606,$A11,1),[2]AUXILIAR!$Q$6:$S$606,3,0)</f>
        <v>43983</v>
      </c>
      <c r="B11" s="28">
        <v>8.4</v>
      </c>
      <c r="C11" s="34">
        <v>7.9</v>
      </c>
      <c r="D11" s="28">
        <v>5.7</v>
      </c>
      <c r="E11" s="28">
        <v>0</v>
      </c>
      <c r="F11" s="35">
        <v>0</v>
      </c>
      <c r="G11" s="34">
        <v>0</v>
      </c>
      <c r="H11" s="31">
        <v>0.1</v>
      </c>
      <c r="I11" s="28">
        <v>0.1</v>
      </c>
      <c r="J11" s="35">
        <v>48.6</v>
      </c>
      <c r="K11" s="34">
        <v>49.5</v>
      </c>
      <c r="L11" s="31">
        <v>30.7</v>
      </c>
      <c r="M11" s="32">
        <v>30.5</v>
      </c>
      <c r="N11" s="35">
        <v>6.4</v>
      </c>
      <c r="O11" s="34">
        <v>6.1</v>
      </c>
      <c r="P11" s="31">
        <v>73.099999999999994</v>
      </c>
      <c r="Q11" s="32">
        <v>73.099999999999994</v>
      </c>
      <c r="R11" s="35">
        <v>20.5</v>
      </c>
      <c r="S11" s="34">
        <v>19.8</v>
      </c>
      <c r="T11" s="31">
        <v>28.3</v>
      </c>
      <c r="U11" s="32">
        <v>28.5</v>
      </c>
      <c r="V11" s="35">
        <v>11.5</v>
      </c>
      <c r="W11" s="34">
        <v>11.1</v>
      </c>
      <c r="X11" s="31">
        <v>28.4</v>
      </c>
      <c r="Y11" s="28">
        <v>27.8</v>
      </c>
      <c r="Z11" s="35">
        <v>14</v>
      </c>
      <c r="AA11" s="28">
        <v>16</v>
      </c>
    </row>
    <row r="12" spans="1:27">
      <c r="A12" s="33">
        <f ca="1">VLOOKUP(HLOOKUP((VALUE([2]PMC!$C$10&amp;VLOOKUP([2]PMC!$C$8,[2]AUXILIAR!$G$6:$L$17,6,0))),[2]AUXILIAR!$Q$6:$Q$606,$A12,1),[2]AUXILIAR!$Q$6:$S$606,3,0)</f>
        <v>44013</v>
      </c>
      <c r="B12" s="28">
        <v>4.5</v>
      </c>
      <c r="C12" s="34">
        <v>3.8</v>
      </c>
      <c r="D12" s="28">
        <v>5.9</v>
      </c>
      <c r="E12" s="28">
        <v>-0.3</v>
      </c>
      <c r="F12" s="35">
        <v>-0.2</v>
      </c>
      <c r="G12" s="34">
        <v>-0.3</v>
      </c>
      <c r="H12" s="31">
        <v>-0.4</v>
      </c>
      <c r="I12" s="28">
        <v>-0.5</v>
      </c>
      <c r="J12" s="35">
        <v>24.6</v>
      </c>
      <c r="K12" s="34">
        <v>23.4</v>
      </c>
      <c r="L12" s="31">
        <v>4.3</v>
      </c>
      <c r="M12" s="32">
        <v>3.6</v>
      </c>
      <c r="N12" s="35">
        <v>7.9</v>
      </c>
      <c r="O12" s="34">
        <v>7.9</v>
      </c>
      <c r="P12" s="31">
        <v>26.6</v>
      </c>
      <c r="Q12" s="32">
        <v>26</v>
      </c>
      <c r="R12" s="35">
        <v>10.7</v>
      </c>
      <c r="S12" s="34">
        <v>9.9</v>
      </c>
      <c r="T12" s="31">
        <v>5.7</v>
      </c>
      <c r="U12" s="32">
        <v>5.7</v>
      </c>
      <c r="V12" s="35">
        <v>7.1</v>
      </c>
      <c r="W12" s="34">
        <v>7</v>
      </c>
      <c r="X12" s="31">
        <v>11.9</v>
      </c>
      <c r="Y12" s="28">
        <v>11.8</v>
      </c>
      <c r="Z12" s="35">
        <v>6</v>
      </c>
      <c r="AA12" s="28">
        <v>4.2</v>
      </c>
    </row>
    <row r="13" spans="1:27">
      <c r="A13" s="33">
        <f ca="1">VLOOKUP(HLOOKUP((VALUE([2]PMC!$C$10&amp;VLOOKUP([2]PMC!$C$8,[2]AUXILIAR!$G$6:$L$17,6,0))),[2]AUXILIAR!$Q$6:$Q$606,$A13,1),[2]AUXILIAR!$Q$6:$S$606,3,0)</f>
        <v>44044</v>
      </c>
      <c r="B13" s="28">
        <v>2.9</v>
      </c>
      <c r="C13" s="34">
        <v>2.5</v>
      </c>
      <c r="D13" s="28">
        <v>1.7</v>
      </c>
      <c r="E13" s="28">
        <v>-2.6</v>
      </c>
      <c r="F13" s="35">
        <v>-2.6</v>
      </c>
      <c r="G13" s="34">
        <v>-2.6</v>
      </c>
      <c r="H13" s="31">
        <v>-2.5</v>
      </c>
      <c r="I13" s="28">
        <v>-2.5</v>
      </c>
      <c r="J13" s="35">
        <v>37.299999999999997</v>
      </c>
      <c r="K13" s="34">
        <v>37.4</v>
      </c>
      <c r="L13" s="31">
        <v>4.0999999999999996</v>
      </c>
      <c r="M13" s="32">
        <v>3.6</v>
      </c>
      <c r="N13" s="35">
        <v>-1.1000000000000001</v>
      </c>
      <c r="O13" s="34">
        <v>-1.1000000000000001</v>
      </c>
      <c r="P13" s="31">
        <v>-22.4</v>
      </c>
      <c r="Q13" s="32">
        <v>-22.5</v>
      </c>
      <c r="R13" s="35">
        <v>0.8</v>
      </c>
      <c r="S13" s="34">
        <v>-0.8</v>
      </c>
      <c r="T13" s="31">
        <v>11</v>
      </c>
      <c r="U13" s="32">
        <v>11.1</v>
      </c>
      <c r="V13" s="35">
        <v>4.0999999999999996</v>
      </c>
      <c r="W13" s="34">
        <v>4</v>
      </c>
      <c r="X13" s="31">
        <v>8.1</v>
      </c>
      <c r="Y13" s="28">
        <v>8.1</v>
      </c>
      <c r="Z13" s="35">
        <v>4</v>
      </c>
      <c r="AA13" s="28">
        <v>1.4</v>
      </c>
    </row>
    <row r="14" spans="1:27">
      <c r="A14" s="33">
        <f ca="1">VLOOKUP(HLOOKUP((VALUE([2]PMC!$C$10&amp;VLOOKUP([2]PMC!$C$8,[2]AUXILIAR!$G$6:$L$17,6,0))),[2]AUXILIAR!$Q$6:$Q$606,$A14,1),[2]AUXILIAR!$Q$6:$S$606,3,0)</f>
        <v>44075</v>
      </c>
      <c r="B14" s="28">
        <v>0.4</v>
      </c>
      <c r="C14" s="34">
        <v>0.5</v>
      </c>
      <c r="D14" s="28">
        <v>2.8</v>
      </c>
      <c r="E14" s="28">
        <v>-0.4</v>
      </c>
      <c r="F14" s="35">
        <v>-0.5</v>
      </c>
      <c r="G14" s="34">
        <v>-0.4</v>
      </c>
      <c r="H14" s="31">
        <v>-0.7</v>
      </c>
      <c r="I14" s="28">
        <v>-0.7</v>
      </c>
      <c r="J14" s="35">
        <v>-2.9</v>
      </c>
      <c r="K14" s="34">
        <v>-2.6</v>
      </c>
      <c r="L14" s="31">
        <v>-1.5</v>
      </c>
      <c r="M14" s="32">
        <v>-1.5</v>
      </c>
      <c r="N14" s="35">
        <v>2.2999999999999998</v>
      </c>
      <c r="O14" s="34">
        <v>2.2000000000000002</v>
      </c>
      <c r="P14" s="31">
        <v>8.5</v>
      </c>
      <c r="Q14" s="32">
        <v>7.8</v>
      </c>
      <c r="R14" s="35">
        <v>0.9</v>
      </c>
      <c r="S14" s="34">
        <v>0.4</v>
      </c>
      <c r="T14" s="31">
        <v>-1.6</v>
      </c>
      <c r="U14" s="32">
        <v>-1.7</v>
      </c>
      <c r="V14" s="35">
        <v>1</v>
      </c>
      <c r="W14" s="34">
        <v>1.1000000000000001</v>
      </c>
      <c r="X14" s="31">
        <v>5.2</v>
      </c>
      <c r="Y14" s="28">
        <v>5.0999999999999996</v>
      </c>
      <c r="Z14" s="35">
        <v>2.5</v>
      </c>
      <c r="AA14" s="28">
        <v>2.2000000000000002</v>
      </c>
    </row>
    <row r="15" spans="1:27">
      <c r="A15" s="33">
        <f ca="1">VLOOKUP(HLOOKUP((VALUE([2]PMC!$C$10&amp;VLOOKUP([2]PMC!$C$8,[2]AUXILIAR!$G$6:$L$17,6,0))),[2]AUXILIAR!$Q$6:$Q$606,$A15,1),[2]AUXILIAR!$Q$6:$S$606,3,0)</f>
        <v>44105</v>
      </c>
      <c r="B15" s="28">
        <v>0.8</v>
      </c>
      <c r="C15" s="34">
        <v>0.8</v>
      </c>
      <c r="D15" s="28">
        <v>1.4</v>
      </c>
      <c r="E15" s="28">
        <v>1.1000000000000001</v>
      </c>
      <c r="F15" s="35">
        <v>0.8</v>
      </c>
      <c r="G15" s="34">
        <v>0.9</v>
      </c>
      <c r="H15" s="31">
        <v>0.7</v>
      </c>
      <c r="I15" s="28">
        <v>0.7</v>
      </c>
      <c r="J15" s="35">
        <v>6.8</v>
      </c>
      <c r="K15" s="34">
        <v>6.9</v>
      </c>
      <c r="L15" s="31">
        <v>-1.4</v>
      </c>
      <c r="M15" s="32">
        <v>-1.9</v>
      </c>
      <c r="N15" s="35">
        <v>2.4</v>
      </c>
      <c r="O15" s="34">
        <v>2.2999999999999998</v>
      </c>
      <c r="P15" s="31">
        <v>4.9000000000000004</v>
      </c>
      <c r="Q15" s="32">
        <v>4.3</v>
      </c>
      <c r="R15" s="35">
        <v>4.2</v>
      </c>
      <c r="S15" s="34">
        <v>2.8</v>
      </c>
      <c r="T15" s="31">
        <v>1.8</v>
      </c>
      <c r="U15" s="32">
        <v>1.8</v>
      </c>
      <c r="V15" s="35">
        <v>2.1</v>
      </c>
      <c r="W15" s="34">
        <v>1.8</v>
      </c>
      <c r="X15" s="31">
        <v>4.8</v>
      </c>
      <c r="Y15" s="28">
        <v>4.5999999999999996</v>
      </c>
      <c r="Z15" s="35">
        <v>-0.5</v>
      </c>
      <c r="AA15" s="28">
        <v>-3.2</v>
      </c>
    </row>
    <row r="16" spans="1:27">
      <c r="A16" s="33">
        <f ca="1">VLOOKUP(HLOOKUP((VALUE([2]PMC!$C$10&amp;VLOOKUP([2]PMC!$C$8,[2]AUXILIAR!$G$6:$L$17,6,0))),[2]AUXILIAR!$Q$6:$Q$606,$A16,1),[2]AUXILIAR!$Q$6:$S$606,3,0)</f>
        <v>44136</v>
      </c>
      <c r="B16" s="36">
        <v>-0.1</v>
      </c>
      <c r="C16" s="37">
        <v>-0.1</v>
      </c>
      <c r="D16" s="36">
        <v>-0.4</v>
      </c>
      <c r="E16" s="36">
        <v>-0.3</v>
      </c>
      <c r="F16" s="38">
        <v>-2.2000000000000002</v>
      </c>
      <c r="G16" s="37">
        <v>-2.7</v>
      </c>
      <c r="H16" s="39">
        <v>-2.2999999999999998</v>
      </c>
      <c r="I16" s="36">
        <v>-2.5</v>
      </c>
      <c r="J16" s="38">
        <v>3.6</v>
      </c>
      <c r="K16" s="37">
        <v>4.7</v>
      </c>
      <c r="L16" s="39">
        <v>-0.1</v>
      </c>
      <c r="M16" s="40">
        <v>-0.8</v>
      </c>
      <c r="N16" s="38">
        <v>2.6</v>
      </c>
      <c r="O16" s="37">
        <v>2.6</v>
      </c>
      <c r="P16" s="39">
        <v>5.6</v>
      </c>
      <c r="Q16" s="40">
        <v>4.0999999999999996</v>
      </c>
      <c r="R16" s="38">
        <v>3</v>
      </c>
      <c r="S16" s="37">
        <v>0.3</v>
      </c>
      <c r="T16" s="39">
        <v>1.4</v>
      </c>
      <c r="U16" s="40">
        <v>1.4</v>
      </c>
      <c r="V16" s="38">
        <v>0.6</v>
      </c>
      <c r="W16" s="37">
        <v>0.3</v>
      </c>
      <c r="X16" s="39">
        <v>3.5</v>
      </c>
      <c r="Y16" s="36">
        <v>3.4</v>
      </c>
      <c r="Z16" s="38">
        <v>-0.8</v>
      </c>
      <c r="AA16" s="28">
        <v>-2.2000000000000002</v>
      </c>
    </row>
    <row r="17" spans="1:27">
      <c r="A17" s="41">
        <f ca="1">VLOOKUP(HLOOKUP((VALUE([2]PMC!$C$10&amp;VLOOKUP([2]PMC!$C$8,[2]AUXILIAR!$G$6:$L$17,6,0))),[2]AUXILIAR!$Q$6:$Q$606,$A17,1),[2]AUXILIAR!$Q$6:$S$606,3,0)</f>
        <v>44166</v>
      </c>
      <c r="B17" s="42"/>
      <c r="C17" s="43">
        <v>-6.1</v>
      </c>
      <c r="D17" s="42"/>
      <c r="E17" s="42">
        <v>-1.5</v>
      </c>
      <c r="F17" s="44"/>
      <c r="G17" s="43">
        <v>-0.3</v>
      </c>
      <c r="H17" s="45"/>
      <c r="I17" s="42">
        <v>-0.3</v>
      </c>
      <c r="J17" s="44"/>
      <c r="K17" s="43">
        <v>-13.3</v>
      </c>
      <c r="L17" s="45"/>
      <c r="M17" s="46">
        <v>-3.7</v>
      </c>
      <c r="N17" s="44"/>
      <c r="O17" s="43">
        <v>-1.6</v>
      </c>
      <c r="P17" s="45"/>
      <c r="Q17" s="46">
        <v>-2.7</v>
      </c>
      <c r="R17" s="44"/>
      <c r="S17" s="43">
        <v>-6.8</v>
      </c>
      <c r="T17" s="45"/>
      <c r="U17" s="46">
        <v>-13.8</v>
      </c>
      <c r="V17" s="44"/>
      <c r="W17" s="43">
        <v>-3.7</v>
      </c>
      <c r="X17" s="45"/>
      <c r="Y17" s="42">
        <v>-2.6</v>
      </c>
      <c r="Z17" s="44"/>
      <c r="AA17" s="42">
        <v>-1.8</v>
      </c>
    </row>
    <row r="18" spans="1:27">
      <c r="A18" s="21" t="s">
        <v>26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>
      <c r="A19" s="22" t="s">
        <v>27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:27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16">
      <c r="A22" s="58" t="str">
        <f>"REVISÃO DA RECEITA DE VENDAS -  Indicador mês/ mês imediatamente anterior com ajuste sazonal: PMC "&amp;[2]PMC!$C$8&amp;" "&amp;[2]PMC!$C$10</f>
        <v>REVISÃO DA RECEITA DE VENDAS -  Indicador mês/ mês imediatamente anterior com ajuste sazonal: PMC Dezembro 2020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1:27" s="47" customFormat="1" ht="47.25" customHeight="1">
      <c r="A23" s="56" t="s">
        <v>15</v>
      </c>
      <c r="B23" s="54" t="s">
        <v>16</v>
      </c>
      <c r="C23" s="54"/>
      <c r="D23" s="54" t="s">
        <v>4</v>
      </c>
      <c r="E23" s="54"/>
      <c r="F23" s="54" t="s">
        <v>17</v>
      </c>
      <c r="G23" s="54"/>
      <c r="H23" s="54" t="s">
        <v>18</v>
      </c>
      <c r="I23" s="54"/>
      <c r="J23" s="54" t="s">
        <v>6</v>
      </c>
      <c r="K23" s="54"/>
      <c r="L23" s="54" t="s">
        <v>19</v>
      </c>
      <c r="M23" s="54"/>
      <c r="N23" s="54" t="s">
        <v>20</v>
      </c>
      <c r="O23" s="54"/>
      <c r="P23" s="54" t="s">
        <v>21</v>
      </c>
      <c r="Q23" s="54"/>
      <c r="R23" s="54" t="s">
        <v>22</v>
      </c>
      <c r="S23" s="54"/>
      <c r="T23" s="54" t="s">
        <v>23</v>
      </c>
      <c r="U23" s="54"/>
      <c r="V23" s="54" t="s">
        <v>24</v>
      </c>
      <c r="W23" s="54"/>
      <c r="X23" s="54" t="s">
        <v>25</v>
      </c>
      <c r="Y23" s="54"/>
      <c r="Z23" s="54" t="s">
        <v>14</v>
      </c>
      <c r="AA23" s="55"/>
    </row>
    <row r="24" spans="1:27" s="47" customFormat="1" ht="30.75" customHeight="1">
      <c r="A24" s="57"/>
      <c r="B24" s="25" t="str">
        <f>VLOOKUP([2]PMC!$C$8,[2]AUXILIAR!$G$6:$K$17,4,0)</f>
        <v>NOV</v>
      </c>
      <c r="C24" s="25" t="str">
        <f>VLOOKUP([2]PMC!$C$8,[2]AUXILIAR!$G$6:$K$17,5,0)</f>
        <v>DEZ</v>
      </c>
      <c r="D24" s="25" t="str">
        <f>VLOOKUP([2]PMC!$C$8,[2]AUXILIAR!$G$6:$K$17,4,0)</f>
        <v>NOV</v>
      </c>
      <c r="E24" s="25" t="str">
        <f>VLOOKUP([2]PMC!$C$8,[2]AUXILIAR!$G$6:$K$17,5,0)</f>
        <v>DEZ</v>
      </c>
      <c r="F24" s="25" t="str">
        <f>VLOOKUP([2]PMC!$C$8,[2]AUXILIAR!$G$6:$K$17,4,0)</f>
        <v>NOV</v>
      </c>
      <c r="G24" s="25" t="str">
        <f>VLOOKUP([2]PMC!$C$8,[2]AUXILIAR!$G$6:$K$17,5,0)</f>
        <v>DEZ</v>
      </c>
      <c r="H24" s="25" t="str">
        <f>VLOOKUP([2]PMC!$C$8,[2]AUXILIAR!$G$6:$K$17,4,0)</f>
        <v>NOV</v>
      </c>
      <c r="I24" s="25" t="str">
        <f>VLOOKUP([2]PMC!$C$8,[2]AUXILIAR!$G$6:$K$17,5,0)</f>
        <v>DEZ</v>
      </c>
      <c r="J24" s="25" t="str">
        <f>VLOOKUP([2]PMC!$C$8,[2]AUXILIAR!$G$6:$K$17,4,0)</f>
        <v>NOV</v>
      </c>
      <c r="K24" s="25" t="str">
        <f>VLOOKUP([2]PMC!$C$8,[2]AUXILIAR!$G$6:$K$17,5,0)</f>
        <v>DEZ</v>
      </c>
      <c r="L24" s="25" t="str">
        <f>VLOOKUP([2]PMC!$C$8,[2]AUXILIAR!$G$6:$K$17,4,0)</f>
        <v>NOV</v>
      </c>
      <c r="M24" s="25" t="str">
        <f>VLOOKUP([2]PMC!$C$8,[2]AUXILIAR!$G$6:$K$17,5,0)</f>
        <v>DEZ</v>
      </c>
      <c r="N24" s="25" t="str">
        <f>VLOOKUP([2]PMC!$C$8,[2]AUXILIAR!$G$6:$K$17,4,0)</f>
        <v>NOV</v>
      </c>
      <c r="O24" s="25" t="str">
        <f>VLOOKUP([2]PMC!$C$8,[2]AUXILIAR!$G$6:$K$17,5,0)</f>
        <v>DEZ</v>
      </c>
      <c r="P24" s="25" t="str">
        <f>VLOOKUP([2]PMC!$C$8,[2]AUXILIAR!$G$6:$K$17,4,0)</f>
        <v>NOV</v>
      </c>
      <c r="Q24" s="25" t="str">
        <f>VLOOKUP([2]PMC!$C$8,[2]AUXILIAR!$G$6:$K$17,5,0)</f>
        <v>DEZ</v>
      </c>
      <c r="R24" s="25" t="str">
        <f>VLOOKUP([2]PMC!$C$8,[2]AUXILIAR!$G$6:$K$17,4,0)</f>
        <v>NOV</v>
      </c>
      <c r="S24" s="25" t="str">
        <f>VLOOKUP([2]PMC!$C$8,[2]AUXILIAR!$G$6:$K$17,5,0)</f>
        <v>DEZ</v>
      </c>
      <c r="T24" s="25" t="str">
        <f>VLOOKUP([2]PMC!$C$8,[2]AUXILIAR!$G$6:$K$17,4,0)</f>
        <v>NOV</v>
      </c>
      <c r="U24" s="25" t="str">
        <f>VLOOKUP([2]PMC!$C$8,[2]AUXILIAR!$G$6:$K$17,5,0)</f>
        <v>DEZ</v>
      </c>
      <c r="V24" s="25" t="str">
        <f>VLOOKUP([2]PMC!$C$8,[2]AUXILIAR!$G$6:$K$17,4,0)</f>
        <v>NOV</v>
      </c>
      <c r="W24" s="25" t="str">
        <f>VLOOKUP([2]PMC!$C$8,[2]AUXILIAR!$G$6:$K$17,5,0)</f>
        <v>DEZ</v>
      </c>
      <c r="X24" s="25" t="str">
        <f>VLOOKUP([2]PMC!$C$8,[2]AUXILIAR!$G$6:$K$17,4,0)</f>
        <v>NOV</v>
      </c>
      <c r="Y24" s="25" t="str">
        <f>VLOOKUP([2]PMC!$C$8,[2]AUXILIAR!$G$6:$K$17,5,0)</f>
        <v>DEZ</v>
      </c>
      <c r="Z24" s="25" t="str">
        <f>VLOOKUP([2]PMC!$C$8,[2]AUXILIAR!$G$6:$K$17,4,0)</f>
        <v>NOV</v>
      </c>
      <c r="AA24" s="26" t="str">
        <f>VLOOKUP([2]PMC!$C$8,[2]AUXILIAR!$G$6:$K$17,5,0)</f>
        <v>DEZ</v>
      </c>
    </row>
    <row r="25" spans="1:27" s="47" customFormat="1">
      <c r="A25" s="27">
        <f ca="1">VLOOKUP(HLOOKUP((VALUE([2]PMC!$C$10&amp;VLOOKUP([2]PMC!$C$8,[2]AUXILIAR!$G$6:$L$17,6,0))),[2]AUXILIAR!$Q$6:$Q$606,$A4,1),[2]AUXILIAR!$Q$6:$S$606,3,0)</f>
        <v>43770</v>
      </c>
      <c r="B25" s="28">
        <v>1.1000000000000001</v>
      </c>
      <c r="C25" s="29">
        <v>1.1000000000000001</v>
      </c>
      <c r="D25" s="28">
        <v>0.2</v>
      </c>
      <c r="E25" s="28">
        <v>0.1</v>
      </c>
      <c r="F25" s="30">
        <v>1.1000000000000001</v>
      </c>
      <c r="G25" s="29">
        <v>1.1000000000000001</v>
      </c>
      <c r="H25" s="31">
        <v>1.3</v>
      </c>
      <c r="I25" s="28">
        <v>1.3</v>
      </c>
      <c r="J25" s="30">
        <v>1</v>
      </c>
      <c r="K25" s="29">
        <v>0.6</v>
      </c>
      <c r="L25" s="31">
        <v>0.8</v>
      </c>
      <c r="M25" s="32">
        <v>0.3</v>
      </c>
      <c r="N25" s="30">
        <v>3.9</v>
      </c>
      <c r="O25" s="29">
        <v>4.4000000000000004</v>
      </c>
      <c r="P25" s="31">
        <v>-7.3</v>
      </c>
      <c r="Q25" s="32">
        <v>-2</v>
      </c>
      <c r="R25" s="30">
        <v>4.4000000000000004</v>
      </c>
      <c r="S25" s="29">
        <v>3.5</v>
      </c>
      <c r="T25" s="31">
        <v>2.4</v>
      </c>
      <c r="U25" s="32">
        <v>2.4</v>
      </c>
      <c r="V25" s="30">
        <v>-0.2</v>
      </c>
      <c r="W25" s="29">
        <v>0</v>
      </c>
      <c r="X25" s="31">
        <v>-3.4</v>
      </c>
      <c r="Y25" s="28">
        <v>-3.6</v>
      </c>
      <c r="Z25" s="30">
        <v>1</v>
      </c>
      <c r="AA25" s="28">
        <v>0.9</v>
      </c>
    </row>
    <row r="26" spans="1:27" s="47" customFormat="1">
      <c r="A26" s="33">
        <f ca="1">VLOOKUP(HLOOKUP((VALUE([2]PMC!$C$10&amp;VLOOKUP([2]PMC!$C$8,[2]AUXILIAR!$G$6:$L$17,6,0))),[2]AUXILIAR!$Q$6:$Q$606,$A5,1),[2]AUXILIAR!$Q$6:$S$606,3,0)</f>
        <v>43800</v>
      </c>
      <c r="B26" s="28">
        <v>0.2</v>
      </c>
      <c r="C26" s="34">
        <v>0.2</v>
      </c>
      <c r="D26" s="28">
        <v>3.6</v>
      </c>
      <c r="E26" s="28">
        <v>3.9</v>
      </c>
      <c r="F26" s="35">
        <v>0.6</v>
      </c>
      <c r="G26" s="34">
        <v>0.8</v>
      </c>
      <c r="H26" s="31">
        <v>0.7</v>
      </c>
      <c r="I26" s="28">
        <v>0.9</v>
      </c>
      <c r="J26" s="35">
        <v>-2.1</v>
      </c>
      <c r="K26" s="34">
        <v>-1.9</v>
      </c>
      <c r="L26" s="31">
        <v>1.9</v>
      </c>
      <c r="M26" s="32">
        <v>8.1999999999999993</v>
      </c>
      <c r="N26" s="35">
        <v>-1.2</v>
      </c>
      <c r="O26" s="34">
        <v>-1.5</v>
      </c>
      <c r="P26" s="31">
        <v>13.9</v>
      </c>
      <c r="Q26" s="32">
        <v>11.8</v>
      </c>
      <c r="R26" s="35">
        <v>-8.6999999999999993</v>
      </c>
      <c r="S26" s="34">
        <v>-4.8</v>
      </c>
      <c r="T26" s="31">
        <v>-1.4</v>
      </c>
      <c r="U26" s="32">
        <v>-1.4</v>
      </c>
      <c r="V26" s="35">
        <v>0.1</v>
      </c>
      <c r="W26" s="34">
        <v>1.2</v>
      </c>
      <c r="X26" s="31">
        <v>-2.9</v>
      </c>
      <c r="Y26" s="28">
        <v>-0.4</v>
      </c>
      <c r="Z26" s="35">
        <v>-0.3</v>
      </c>
      <c r="AA26" s="28">
        <v>0.2</v>
      </c>
    </row>
    <row r="27" spans="1:27" s="47" customFormat="1">
      <c r="A27" s="33">
        <f ca="1">VLOOKUP(HLOOKUP((VALUE([2]PMC!$C$10&amp;VLOOKUP([2]PMC!$C$8,[2]AUXILIAR!$G$6:$L$17,6,0))),[2]AUXILIAR!$Q$6:$Q$606,$A6,1),[2]AUXILIAR!$Q$6:$S$606,3,0)</f>
        <v>43831</v>
      </c>
      <c r="B27" s="28">
        <v>-0.5</v>
      </c>
      <c r="C27" s="34">
        <v>-0.5</v>
      </c>
      <c r="D27" s="28">
        <v>1.2</v>
      </c>
      <c r="E27" s="28">
        <v>1.2</v>
      </c>
      <c r="F27" s="35">
        <v>-2.1</v>
      </c>
      <c r="G27" s="34">
        <v>-2.2000000000000002</v>
      </c>
      <c r="H27" s="31">
        <v>-2.2000000000000002</v>
      </c>
      <c r="I27" s="28">
        <v>-2.4</v>
      </c>
      <c r="J27" s="35">
        <v>0.6</v>
      </c>
      <c r="K27" s="34">
        <v>0.6</v>
      </c>
      <c r="L27" s="31">
        <v>-1.8</v>
      </c>
      <c r="M27" s="32">
        <v>-5.6</v>
      </c>
      <c r="N27" s="35">
        <v>0.4</v>
      </c>
      <c r="O27" s="34">
        <v>0.4</v>
      </c>
      <c r="P27" s="31">
        <v>-0.8</v>
      </c>
      <c r="Q27" s="32">
        <v>-3.2</v>
      </c>
      <c r="R27" s="35">
        <v>-2</v>
      </c>
      <c r="S27" s="34">
        <v>-4.2</v>
      </c>
      <c r="T27" s="31">
        <v>0.4</v>
      </c>
      <c r="U27" s="32">
        <v>0.4</v>
      </c>
      <c r="V27" s="35">
        <v>0.7</v>
      </c>
      <c r="W27" s="34">
        <v>1.2</v>
      </c>
      <c r="X27" s="31">
        <v>8.1</v>
      </c>
      <c r="Y27" s="28">
        <v>6.3</v>
      </c>
      <c r="Z27" s="35">
        <v>1.3</v>
      </c>
      <c r="AA27" s="28">
        <v>1.3</v>
      </c>
    </row>
    <row r="28" spans="1:27" s="47" customFormat="1">
      <c r="A28" s="33">
        <f ca="1">VLOOKUP(HLOOKUP((VALUE([2]PMC!$C$10&amp;VLOOKUP([2]PMC!$C$8,[2]AUXILIAR!$G$6:$L$17,6,0))),[2]AUXILIAR!$Q$6:$Q$606,$A7,1),[2]AUXILIAR!$Q$6:$S$606,3,0)</f>
        <v>43862</v>
      </c>
      <c r="B28" s="28">
        <v>0.6</v>
      </c>
      <c r="C28" s="34">
        <v>0.7</v>
      </c>
      <c r="D28" s="28">
        <v>-0.6</v>
      </c>
      <c r="E28" s="28">
        <v>-0.7</v>
      </c>
      <c r="F28" s="35">
        <v>2.2999999999999998</v>
      </c>
      <c r="G28" s="34">
        <v>2.2999999999999998</v>
      </c>
      <c r="H28" s="31">
        <v>2.5</v>
      </c>
      <c r="I28" s="28">
        <v>2.5</v>
      </c>
      <c r="J28" s="35">
        <v>0.7</v>
      </c>
      <c r="K28" s="34">
        <v>1</v>
      </c>
      <c r="L28" s="31">
        <v>1.3</v>
      </c>
      <c r="M28" s="32">
        <v>1.3</v>
      </c>
      <c r="N28" s="35">
        <v>1.7</v>
      </c>
      <c r="O28" s="34">
        <v>1.7</v>
      </c>
      <c r="P28" s="31">
        <v>-3.2</v>
      </c>
      <c r="Q28" s="32">
        <v>-3.2</v>
      </c>
      <c r="R28" s="35">
        <v>-0.4</v>
      </c>
      <c r="S28" s="34">
        <v>-0.4</v>
      </c>
      <c r="T28" s="31">
        <v>3.2</v>
      </c>
      <c r="U28" s="32">
        <v>3.2</v>
      </c>
      <c r="V28" s="35">
        <v>0.7</v>
      </c>
      <c r="W28" s="34">
        <v>1</v>
      </c>
      <c r="X28" s="31">
        <v>-0.5</v>
      </c>
      <c r="Y28" s="28">
        <v>-0.8</v>
      </c>
      <c r="Z28" s="35">
        <v>1.6</v>
      </c>
      <c r="AA28" s="28">
        <v>1.5</v>
      </c>
    </row>
    <row r="29" spans="1:27" s="47" customFormat="1">
      <c r="A29" s="33">
        <f ca="1">VLOOKUP(HLOOKUP((VALUE([2]PMC!$C$10&amp;VLOOKUP([2]PMC!$C$8,[2]AUXILIAR!$G$6:$L$17,6,0))),[2]AUXILIAR!$Q$6:$Q$606,$A8,1),[2]AUXILIAR!$Q$6:$S$606,3,0)</f>
        <v>43891</v>
      </c>
      <c r="B29" s="28">
        <v>-0.9</v>
      </c>
      <c r="C29" s="34">
        <v>-1</v>
      </c>
      <c r="D29" s="28">
        <v>-12.7</v>
      </c>
      <c r="E29" s="28">
        <v>-12.7</v>
      </c>
      <c r="F29" s="35">
        <v>15</v>
      </c>
      <c r="G29" s="34">
        <v>14.9</v>
      </c>
      <c r="H29" s="31">
        <v>15.8</v>
      </c>
      <c r="I29" s="28">
        <v>15.9</v>
      </c>
      <c r="J29" s="35">
        <v>-42</v>
      </c>
      <c r="K29" s="34">
        <v>-42.2</v>
      </c>
      <c r="L29" s="31">
        <v>-27.2</v>
      </c>
      <c r="M29" s="32">
        <v>-27.3</v>
      </c>
      <c r="N29" s="35">
        <v>1.5</v>
      </c>
      <c r="O29" s="34">
        <v>1.5</v>
      </c>
      <c r="P29" s="31">
        <v>-42.3</v>
      </c>
      <c r="Q29" s="32">
        <v>-33</v>
      </c>
      <c r="R29" s="35">
        <v>-23.9</v>
      </c>
      <c r="S29" s="34">
        <v>-24.3</v>
      </c>
      <c r="T29" s="31">
        <v>-28</v>
      </c>
      <c r="U29" s="32">
        <v>-28</v>
      </c>
      <c r="V29" s="35">
        <v>-12</v>
      </c>
      <c r="W29" s="34">
        <v>-12.6</v>
      </c>
      <c r="X29" s="31">
        <v>-35.5</v>
      </c>
      <c r="Y29" s="28">
        <v>-35.4</v>
      </c>
      <c r="Z29" s="35">
        <v>-18</v>
      </c>
      <c r="AA29" s="28">
        <v>-18.100000000000001</v>
      </c>
    </row>
    <row r="30" spans="1:27" s="47" customFormat="1">
      <c r="A30" s="33">
        <f ca="1">VLOOKUP(HLOOKUP((VALUE([2]PMC!$C$10&amp;VLOOKUP([2]PMC!$C$8,[2]AUXILIAR!$G$6:$L$17,6,0))),[2]AUXILIAR!$Q$6:$Q$606,$A9,1),[2]AUXILIAR!$Q$6:$S$606,3,0)</f>
        <v>43922</v>
      </c>
      <c r="B30" s="28">
        <v>-17.2</v>
      </c>
      <c r="C30" s="34">
        <v>-17.2</v>
      </c>
      <c r="D30" s="28">
        <v>-24.5</v>
      </c>
      <c r="E30" s="28">
        <v>-24.5</v>
      </c>
      <c r="F30" s="35">
        <v>-10.4</v>
      </c>
      <c r="G30" s="34">
        <v>-10.4</v>
      </c>
      <c r="H30" s="31">
        <v>-10.8</v>
      </c>
      <c r="I30" s="28">
        <v>-10.8</v>
      </c>
      <c r="J30" s="35">
        <v>-68.5</v>
      </c>
      <c r="K30" s="34">
        <v>-68.7</v>
      </c>
      <c r="L30" s="31">
        <v>-21.9</v>
      </c>
      <c r="M30" s="32">
        <v>-22</v>
      </c>
      <c r="N30" s="35">
        <v>-19.8</v>
      </c>
      <c r="O30" s="34">
        <v>-19.8</v>
      </c>
      <c r="P30" s="31">
        <v>-44.4</v>
      </c>
      <c r="Q30" s="32">
        <v>-53.8</v>
      </c>
      <c r="R30" s="35">
        <v>-25.6</v>
      </c>
      <c r="S30" s="34">
        <v>-24.9</v>
      </c>
      <c r="T30" s="31">
        <v>-29.4</v>
      </c>
      <c r="U30" s="32">
        <v>-29.4</v>
      </c>
      <c r="V30" s="35">
        <v>-16.600000000000001</v>
      </c>
      <c r="W30" s="34">
        <v>-16.3</v>
      </c>
      <c r="X30" s="31">
        <v>-34.200000000000003</v>
      </c>
      <c r="Y30" s="28">
        <v>-34.1</v>
      </c>
      <c r="Z30" s="35">
        <v>-4.4000000000000004</v>
      </c>
      <c r="AA30" s="28">
        <v>-4.2</v>
      </c>
    </row>
    <row r="31" spans="1:27" s="47" customFormat="1">
      <c r="A31" s="33">
        <f ca="1">VLOOKUP(HLOOKUP((VALUE([2]PMC!$C$10&amp;VLOOKUP([2]PMC!$C$8,[2]AUXILIAR!$G$6:$L$17,6,0))),[2]AUXILIAR!$Q$6:$Q$606,$A10,1),[2]AUXILIAR!$Q$6:$S$606,3,0)</f>
        <v>43952</v>
      </c>
      <c r="B31" s="28">
        <v>11.4</v>
      </c>
      <c r="C31" s="34">
        <v>11.4</v>
      </c>
      <c r="D31" s="28">
        <v>1.5</v>
      </c>
      <c r="E31" s="28">
        <v>1.4</v>
      </c>
      <c r="F31" s="35">
        <v>7.2</v>
      </c>
      <c r="G31" s="34">
        <v>7.2</v>
      </c>
      <c r="H31" s="31">
        <v>7.9</v>
      </c>
      <c r="I31" s="28">
        <v>7.9</v>
      </c>
      <c r="J31" s="35">
        <v>96.3</v>
      </c>
      <c r="K31" s="34">
        <v>97.3</v>
      </c>
      <c r="L31" s="31">
        <v>50.6</v>
      </c>
      <c r="M31" s="32">
        <v>50.5</v>
      </c>
      <c r="N31" s="35">
        <v>9.5</v>
      </c>
      <c r="O31" s="34">
        <v>9.4</v>
      </c>
      <c r="P31" s="31">
        <v>9.5</v>
      </c>
      <c r="Q31" s="32">
        <v>24.9</v>
      </c>
      <c r="R31" s="35">
        <v>26</v>
      </c>
      <c r="S31" s="34">
        <v>25.1</v>
      </c>
      <c r="T31" s="31">
        <v>45.4</v>
      </c>
      <c r="U31" s="32">
        <v>45.1</v>
      </c>
      <c r="V31" s="35">
        <v>15.2</v>
      </c>
      <c r="W31" s="34">
        <v>14</v>
      </c>
      <c r="X31" s="31">
        <v>35.6</v>
      </c>
      <c r="Y31" s="28">
        <v>35.299999999999997</v>
      </c>
      <c r="Z31" s="35">
        <v>23.6</v>
      </c>
      <c r="AA31" s="28">
        <v>23.1</v>
      </c>
    </row>
    <row r="32" spans="1:27" s="47" customFormat="1">
      <c r="A32" s="33">
        <f ca="1">VLOOKUP(HLOOKUP((VALUE([2]PMC!$C$10&amp;VLOOKUP([2]PMC!$C$8,[2]AUXILIAR!$G$6:$L$17,6,0))),[2]AUXILIAR!$Q$6:$Q$606,$A11,1),[2]AUXILIAR!$Q$6:$S$606,3,0)</f>
        <v>43983</v>
      </c>
      <c r="B32" s="28">
        <v>8.4</v>
      </c>
      <c r="C32" s="34">
        <v>8.5</v>
      </c>
      <c r="D32" s="28">
        <v>10.8</v>
      </c>
      <c r="E32" s="28">
        <v>10.8</v>
      </c>
      <c r="F32" s="35">
        <v>1.5</v>
      </c>
      <c r="G32" s="34">
        <v>1.5</v>
      </c>
      <c r="H32" s="31">
        <v>1.7</v>
      </c>
      <c r="I32" s="28">
        <v>1.6</v>
      </c>
      <c r="J32" s="35">
        <v>49</v>
      </c>
      <c r="K32" s="34">
        <v>49.3</v>
      </c>
      <c r="L32" s="31">
        <v>31.3</v>
      </c>
      <c r="M32" s="32">
        <v>30.7</v>
      </c>
      <c r="N32" s="35">
        <v>7.2</v>
      </c>
      <c r="O32" s="34">
        <v>7.1</v>
      </c>
      <c r="P32" s="31">
        <v>68.7</v>
      </c>
      <c r="Q32" s="32">
        <v>55.9</v>
      </c>
      <c r="R32" s="35">
        <v>22.9</v>
      </c>
      <c r="S32" s="34">
        <v>22.7</v>
      </c>
      <c r="T32" s="31">
        <v>22.6</v>
      </c>
      <c r="U32" s="32">
        <v>22.8</v>
      </c>
      <c r="V32" s="35">
        <v>10.7</v>
      </c>
      <c r="W32" s="34">
        <v>10.199999999999999</v>
      </c>
      <c r="X32" s="31">
        <v>24.9</v>
      </c>
      <c r="Y32" s="28">
        <v>24.6</v>
      </c>
      <c r="Z32" s="35">
        <v>12.7</v>
      </c>
      <c r="AA32" s="28">
        <v>12.7</v>
      </c>
    </row>
    <row r="33" spans="1:27" s="47" customFormat="1">
      <c r="A33" s="33">
        <f ca="1">VLOOKUP(HLOOKUP((VALUE([2]PMC!$C$10&amp;VLOOKUP([2]PMC!$C$8,[2]AUXILIAR!$G$6:$L$17,6,0))),[2]AUXILIAR!$Q$6:$Q$606,$A12,1),[2]AUXILIAR!$Q$6:$S$606,3,0)</f>
        <v>44013</v>
      </c>
      <c r="B33" s="28">
        <v>5.5</v>
      </c>
      <c r="C33" s="34">
        <v>5.5</v>
      </c>
      <c r="D33" s="28">
        <v>11.8</v>
      </c>
      <c r="E33" s="28">
        <v>11.8</v>
      </c>
      <c r="F33" s="35">
        <v>0.5</v>
      </c>
      <c r="G33" s="34">
        <v>0.5</v>
      </c>
      <c r="H33" s="31">
        <v>0.6</v>
      </c>
      <c r="I33" s="28">
        <v>0.6</v>
      </c>
      <c r="J33" s="35">
        <v>23.9</v>
      </c>
      <c r="K33" s="34">
        <v>23.7</v>
      </c>
      <c r="L33" s="31">
        <v>5.3</v>
      </c>
      <c r="M33" s="32">
        <v>4.8</v>
      </c>
      <c r="N33" s="35">
        <v>8.5</v>
      </c>
      <c r="O33" s="34">
        <v>8.4</v>
      </c>
      <c r="P33" s="31">
        <v>26.8</v>
      </c>
      <c r="Q33" s="32">
        <v>29.5</v>
      </c>
      <c r="R33" s="35">
        <v>12.5</v>
      </c>
      <c r="S33" s="34">
        <v>12.3</v>
      </c>
      <c r="T33" s="31">
        <v>11.2</v>
      </c>
      <c r="U33" s="32">
        <v>11.2</v>
      </c>
      <c r="V33" s="35">
        <v>8.1</v>
      </c>
      <c r="W33" s="34">
        <v>8</v>
      </c>
      <c r="X33" s="31">
        <v>16.100000000000001</v>
      </c>
      <c r="Y33" s="28">
        <v>16</v>
      </c>
      <c r="Z33" s="35">
        <v>6.2</v>
      </c>
      <c r="AA33" s="28">
        <v>6.1</v>
      </c>
    </row>
    <row r="34" spans="1:27" s="47" customFormat="1">
      <c r="A34" s="33">
        <f ca="1">VLOOKUP(HLOOKUP((VALUE([2]PMC!$C$10&amp;VLOOKUP([2]PMC!$C$8,[2]AUXILIAR!$G$6:$L$17,6,0))),[2]AUXILIAR!$Q$6:$Q$606,$A13,1),[2]AUXILIAR!$Q$6:$S$606,3,0)</f>
        <v>44044</v>
      </c>
      <c r="B34" s="28">
        <v>3.6</v>
      </c>
      <c r="C34" s="34">
        <v>3.6</v>
      </c>
      <c r="D34" s="28">
        <v>2.6</v>
      </c>
      <c r="E34" s="28">
        <v>2.6</v>
      </c>
      <c r="F34" s="35">
        <v>-0.8</v>
      </c>
      <c r="G34" s="34">
        <v>-0.9</v>
      </c>
      <c r="H34" s="31">
        <v>-1.1000000000000001</v>
      </c>
      <c r="I34" s="28">
        <v>-1.1000000000000001</v>
      </c>
      <c r="J34" s="35">
        <v>36.299999999999997</v>
      </c>
      <c r="K34" s="34">
        <v>36.1</v>
      </c>
      <c r="L34" s="31">
        <v>4.4000000000000004</v>
      </c>
      <c r="M34" s="32">
        <v>4</v>
      </c>
      <c r="N34" s="35">
        <v>-0.9</v>
      </c>
      <c r="O34" s="34">
        <v>-1</v>
      </c>
      <c r="P34" s="31">
        <v>-24.6</v>
      </c>
      <c r="Q34" s="32">
        <v>-24.9</v>
      </c>
      <c r="R34" s="35">
        <v>1.9</v>
      </c>
      <c r="S34" s="34">
        <v>1.5</v>
      </c>
      <c r="T34" s="31">
        <v>8.1</v>
      </c>
      <c r="U34" s="32">
        <v>8.1</v>
      </c>
      <c r="V34" s="35">
        <v>4.9000000000000004</v>
      </c>
      <c r="W34" s="34">
        <v>4.5</v>
      </c>
      <c r="X34" s="31">
        <v>6.6</v>
      </c>
      <c r="Y34" s="28">
        <v>6.4</v>
      </c>
      <c r="Z34" s="35">
        <v>5</v>
      </c>
      <c r="AA34" s="28">
        <v>5</v>
      </c>
    </row>
    <row r="35" spans="1:27" s="47" customFormat="1">
      <c r="A35" s="33">
        <f ca="1">VLOOKUP(HLOOKUP((VALUE([2]PMC!$C$10&amp;VLOOKUP([2]PMC!$C$8,[2]AUXILIAR!$G$6:$L$17,6,0))),[2]AUXILIAR!$Q$6:$Q$606,$A14,1),[2]AUXILIAR!$Q$6:$S$606,3,0)</f>
        <v>44075</v>
      </c>
      <c r="B35" s="28">
        <v>1.8</v>
      </c>
      <c r="C35" s="34">
        <v>1.9</v>
      </c>
      <c r="D35" s="28">
        <v>4.5</v>
      </c>
      <c r="E35" s="28">
        <v>4.4000000000000004</v>
      </c>
      <c r="F35" s="35">
        <v>2.5</v>
      </c>
      <c r="G35" s="34">
        <v>2.5</v>
      </c>
      <c r="H35" s="31">
        <v>2.4</v>
      </c>
      <c r="I35" s="28">
        <v>2.4</v>
      </c>
      <c r="J35" s="35">
        <v>-2.4</v>
      </c>
      <c r="K35" s="34">
        <v>-2.1</v>
      </c>
      <c r="L35" s="31">
        <v>0.2</v>
      </c>
      <c r="M35" s="32">
        <v>0.2</v>
      </c>
      <c r="N35" s="35">
        <v>2.2999999999999998</v>
      </c>
      <c r="O35" s="34">
        <v>2.4</v>
      </c>
      <c r="P35" s="31">
        <v>13.8</v>
      </c>
      <c r="Q35" s="32">
        <v>5.8</v>
      </c>
      <c r="R35" s="35">
        <v>3.1</v>
      </c>
      <c r="S35" s="34">
        <v>3.1</v>
      </c>
      <c r="T35" s="31">
        <v>3.7</v>
      </c>
      <c r="U35" s="32">
        <v>3.7</v>
      </c>
      <c r="V35" s="35">
        <v>2.1</v>
      </c>
      <c r="W35" s="34">
        <v>2.2000000000000002</v>
      </c>
      <c r="X35" s="31">
        <v>4.7</v>
      </c>
      <c r="Y35" s="28">
        <v>4.7</v>
      </c>
      <c r="Z35" s="35">
        <v>4.5</v>
      </c>
      <c r="AA35" s="28">
        <v>4.5999999999999996</v>
      </c>
    </row>
    <row r="36" spans="1:27" s="47" customFormat="1">
      <c r="A36" s="33">
        <f ca="1">VLOOKUP(HLOOKUP((VALUE([2]PMC!$C$10&amp;VLOOKUP([2]PMC!$C$8,[2]AUXILIAR!$G$6:$L$17,6,0))),[2]AUXILIAR!$Q$6:$Q$606,$A15,1),[2]AUXILIAR!$Q$6:$S$606,3,0)</f>
        <v>44105</v>
      </c>
      <c r="B36" s="28">
        <v>2</v>
      </c>
      <c r="C36" s="34">
        <v>2</v>
      </c>
      <c r="D36" s="28">
        <v>1.7</v>
      </c>
      <c r="E36" s="28">
        <v>1.7</v>
      </c>
      <c r="F36" s="35">
        <v>2.7</v>
      </c>
      <c r="G36" s="34">
        <v>2.7</v>
      </c>
      <c r="H36" s="31">
        <v>2.8</v>
      </c>
      <c r="I36" s="28">
        <v>2.9</v>
      </c>
      <c r="J36" s="35">
        <v>7</v>
      </c>
      <c r="K36" s="34">
        <v>7</v>
      </c>
      <c r="L36" s="31">
        <v>-0.2</v>
      </c>
      <c r="M36" s="32">
        <v>-0.8</v>
      </c>
      <c r="N36" s="35">
        <v>2.5</v>
      </c>
      <c r="O36" s="34">
        <v>2.5</v>
      </c>
      <c r="P36" s="31">
        <v>3.8</v>
      </c>
      <c r="Q36" s="32">
        <v>4.0999999999999996</v>
      </c>
      <c r="R36" s="35">
        <v>5.3</v>
      </c>
      <c r="S36" s="34">
        <v>4.9000000000000004</v>
      </c>
      <c r="T36" s="31">
        <v>2.5</v>
      </c>
      <c r="U36" s="32">
        <v>2.6</v>
      </c>
      <c r="V36" s="35">
        <v>3.1</v>
      </c>
      <c r="W36" s="34">
        <v>3</v>
      </c>
      <c r="X36" s="31">
        <v>6.2</v>
      </c>
      <c r="Y36" s="28">
        <v>6.1</v>
      </c>
      <c r="Z36" s="35">
        <v>1.2</v>
      </c>
      <c r="AA36" s="28">
        <v>1</v>
      </c>
    </row>
    <row r="37" spans="1:27" s="47" customFormat="1">
      <c r="A37" s="33">
        <f ca="1">VLOOKUP(HLOOKUP((VALUE([2]PMC!$C$10&amp;VLOOKUP([2]PMC!$C$8,[2]AUXILIAR!$G$6:$L$17,6,0))),[2]AUXILIAR!$Q$6:$Q$606,$A16,1),[2]AUXILIAR!$Q$6:$S$606,3,0)</f>
        <v>44136</v>
      </c>
      <c r="B37" s="36">
        <v>1.1000000000000001</v>
      </c>
      <c r="C37" s="37">
        <v>1</v>
      </c>
      <c r="D37" s="36">
        <v>2</v>
      </c>
      <c r="E37" s="36">
        <v>2.1</v>
      </c>
      <c r="F37" s="38">
        <v>-0.8</v>
      </c>
      <c r="G37" s="37">
        <v>-0.9</v>
      </c>
      <c r="H37" s="39">
        <v>-0.9</v>
      </c>
      <c r="I37" s="36">
        <v>-1.1000000000000001</v>
      </c>
      <c r="J37" s="38">
        <v>4</v>
      </c>
      <c r="K37" s="34">
        <v>5.2</v>
      </c>
      <c r="L37" s="31">
        <v>0.5</v>
      </c>
      <c r="M37" s="32">
        <v>-0.3</v>
      </c>
      <c r="N37" s="35">
        <v>2.9</v>
      </c>
      <c r="O37" s="34">
        <v>3.5</v>
      </c>
      <c r="P37" s="31">
        <v>20.3</v>
      </c>
      <c r="Q37" s="32">
        <v>31.9</v>
      </c>
      <c r="R37" s="35">
        <v>3.1</v>
      </c>
      <c r="S37" s="34">
        <v>1.3</v>
      </c>
      <c r="T37" s="31">
        <v>1.4</v>
      </c>
      <c r="U37" s="32">
        <v>1.4</v>
      </c>
      <c r="V37" s="35">
        <v>1.6</v>
      </c>
      <c r="W37" s="34">
        <v>1.7</v>
      </c>
      <c r="X37" s="31">
        <v>5.5</v>
      </c>
      <c r="Y37" s="28">
        <v>5.3</v>
      </c>
      <c r="Z37" s="35">
        <v>1</v>
      </c>
      <c r="AA37" s="28">
        <v>0.8</v>
      </c>
    </row>
    <row r="38" spans="1:27" s="47" customFormat="1">
      <c r="A38" s="41">
        <f ca="1">VLOOKUP(HLOOKUP((VALUE([2]PMC!$C$10&amp;VLOOKUP([2]PMC!$C$8,[2]AUXILIAR!$G$6:$L$17,6,0))),[2]AUXILIAR!$Q$6:$Q$606,$A17,1),[2]AUXILIAR!$Q$6:$S$606,3,0)</f>
        <v>44166</v>
      </c>
      <c r="B38" s="42"/>
      <c r="C38" s="43">
        <v>-5.3</v>
      </c>
      <c r="D38" s="42"/>
      <c r="E38" s="42">
        <v>0.1</v>
      </c>
      <c r="F38" s="44"/>
      <c r="G38" s="43">
        <v>0.8</v>
      </c>
      <c r="H38" s="45"/>
      <c r="I38" s="42">
        <v>0.8</v>
      </c>
      <c r="J38" s="44"/>
      <c r="K38" s="43">
        <v>-13.7</v>
      </c>
      <c r="L38" s="45"/>
      <c r="M38" s="46">
        <v>-4.3</v>
      </c>
      <c r="N38" s="44"/>
      <c r="O38" s="43">
        <v>-2.1</v>
      </c>
      <c r="P38" s="45"/>
      <c r="Q38" s="46">
        <v>-22.3</v>
      </c>
      <c r="R38" s="44"/>
      <c r="S38" s="43">
        <v>-5.7</v>
      </c>
      <c r="T38" s="45"/>
      <c r="U38" s="46">
        <v>-13.6</v>
      </c>
      <c r="V38" s="44"/>
      <c r="W38" s="43">
        <v>-2.8</v>
      </c>
      <c r="X38" s="45"/>
      <c r="Y38" s="42">
        <v>-1.5</v>
      </c>
      <c r="Z38" s="44"/>
      <c r="AA38" s="42">
        <v>0.5</v>
      </c>
    </row>
    <row r="39" spans="1:27">
      <c r="A39" s="21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>
      <c r="A40" s="22" t="s">
        <v>28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</sheetData>
  <mergeCells count="30">
    <mergeCell ref="Z2:AA2"/>
    <mergeCell ref="A22:AA22"/>
    <mergeCell ref="A1:AA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J23:K23"/>
    <mergeCell ref="R2:S2"/>
    <mergeCell ref="T2:U2"/>
    <mergeCell ref="V2:W2"/>
    <mergeCell ref="X2:Y2"/>
    <mergeCell ref="A23:A24"/>
    <mergeCell ref="B23:C23"/>
    <mergeCell ref="D23:E23"/>
    <mergeCell ref="F23:G23"/>
    <mergeCell ref="H23:I23"/>
    <mergeCell ref="X23:Y23"/>
    <mergeCell ref="Z23:AA23"/>
    <mergeCell ref="L23:M23"/>
    <mergeCell ref="N23:O23"/>
    <mergeCell ref="P23:Q23"/>
    <mergeCell ref="R23:S23"/>
    <mergeCell ref="T23:U23"/>
    <mergeCell ref="V23:W2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04670-0990-4EB8-903F-EFC35FED584C}">
  <dimension ref="B2:H36"/>
  <sheetViews>
    <sheetView showGridLines="0" tabSelected="1" workbookViewId="0">
      <selection activeCell="C31" sqref="C31"/>
    </sheetView>
  </sheetViews>
  <sheetFormatPr baseColWidth="10" defaultColWidth="8.5" defaultRowHeight="19"/>
  <cols>
    <col min="1" max="1" width="8.33203125" style="2" customWidth="1"/>
    <col min="2" max="2" width="13" style="2" customWidth="1"/>
    <col min="3" max="3" width="77" style="2" customWidth="1"/>
    <col min="4" max="4" width="24.83203125" style="2" customWidth="1"/>
    <col min="5" max="5" width="23.33203125" style="2" customWidth="1"/>
    <col min="6" max="6" width="23" style="2" customWidth="1"/>
    <col min="7" max="7" width="19.1640625" style="2" customWidth="1"/>
    <col min="8" max="123" width="8.33203125" style="2" customWidth="1"/>
    <col min="124" max="124" width="46.1640625" style="2" customWidth="1"/>
    <col min="125" max="125" width="8" style="2" customWidth="1"/>
    <col min="126" max="126" width="8.33203125" style="2" customWidth="1"/>
    <col min="127" max="16384" width="8.5" style="2"/>
  </cols>
  <sheetData>
    <row r="2" spans="3:8">
      <c r="C2" s="1"/>
    </row>
    <row r="4" spans="3:8">
      <c r="C4" s="48" t="str">
        <f>"Revisão "&amp;UPPER(TEXT(VLOOKUP('[1]TABELAS - M M-1'!B18,[1]AUXILIAR!Q:S,3,0),"mmmmmmmmmm aaaaa"))</f>
        <v>Revisão NOVEMBRO 2020</v>
      </c>
      <c r="D4" s="48"/>
      <c r="E4" s="48"/>
      <c r="F4" s="48"/>
      <c r="G4" s="48"/>
    </row>
    <row r="5" spans="3:8">
      <c r="C5" s="3"/>
      <c r="D5" s="3"/>
      <c r="E5" s="3"/>
      <c r="F5" s="3"/>
      <c r="G5" s="3"/>
    </row>
    <row r="6" spans="3:8">
      <c r="C6" s="49" t="s">
        <v>0</v>
      </c>
      <c r="D6" s="50" t="s">
        <v>1</v>
      </c>
      <c r="E6" s="50"/>
      <c r="F6" s="51" t="s">
        <v>2</v>
      </c>
      <c r="G6" s="51"/>
    </row>
    <row r="7" spans="3:8">
      <c r="C7" s="49"/>
      <c r="D7" s="52" t="str">
        <f>"divulgado em "&amp;TEXT(VLOOKUP('[1]TABELAS - M M-1'!B18,[1]AUXILIAR!A:C,3,0),"DD/MM/AAAA")</f>
        <v>divulgado em 15/01/2021</v>
      </c>
      <c r="E7" s="52" t="str">
        <f>"revisado em "&amp;TEXT(VLOOKUP('[1]TABELAS - M M-1'!B19,[1]AUXILIAR!A:C,3,0),"DD/MM/AAAA")</f>
        <v>revisado em 10/02/2021</v>
      </c>
      <c r="F7" s="52" t="str">
        <f>"divulgado em "&amp;TEXT(VLOOKUP('[1]TABELAS - M M-1'!B18,[1]AUXILIAR!A:C,3,0),"DD/MM/AAAA")</f>
        <v>divulgado em 15/01/2021</v>
      </c>
      <c r="G7" s="53" t="str">
        <f>"revisado em "&amp;TEXT(VLOOKUP('[1]TABELAS - M M-1'!B19,[1]AUXILIAR!A:C,3,0),"DD/MM/AAAA")</f>
        <v>revisado em 10/02/2021</v>
      </c>
      <c r="H7" s="4"/>
    </row>
    <row r="8" spans="3:8">
      <c r="C8" s="49"/>
      <c r="D8" s="52"/>
      <c r="E8" s="52"/>
      <c r="F8" s="52"/>
      <c r="G8" s="53"/>
      <c r="H8" s="4"/>
    </row>
    <row r="9" spans="3:8">
      <c r="C9" s="5" t="s">
        <v>3</v>
      </c>
      <c r="D9" s="6">
        <f>'[1]TABELAS - M M-1'!E18</f>
        <v>-0.1</v>
      </c>
      <c r="E9" s="6">
        <f>'[1]TABELAS - M M-1'!F18</f>
        <v>-0.1</v>
      </c>
      <c r="F9" s="6">
        <f>'[1]TABELAS - M M-12'!G18</f>
        <v>3.4</v>
      </c>
      <c r="G9" s="6">
        <f>'[1]TABELAS - M M-12'!H18</f>
        <v>3.6</v>
      </c>
    </row>
    <row r="10" spans="3:8" ht="20">
      <c r="C10" s="7" t="s">
        <v>4</v>
      </c>
      <c r="D10" s="8">
        <f>'[1]TABELAS - M M-1'!G18</f>
        <v>-0.4</v>
      </c>
      <c r="E10" s="8">
        <f>'[1]TABELAS - M M-1'!H18</f>
        <v>-0.3</v>
      </c>
      <c r="F10" s="8">
        <f>'[1]TABELAS - M M-12'!I18</f>
        <v>-6.7</v>
      </c>
      <c r="G10" s="9">
        <f>'[1]TABELAS - M M-12'!J18</f>
        <v>-6.6</v>
      </c>
    </row>
    <row r="11" spans="3:8" ht="20">
      <c r="C11" s="7" t="s">
        <v>5</v>
      </c>
      <c r="D11" s="8">
        <f>'[1]TABELAS - M M-1'!I18</f>
        <v>-2.2000000000000002</v>
      </c>
      <c r="E11" s="8">
        <f>'[1]TABELAS - M M-1'!J18</f>
        <v>-2.7</v>
      </c>
      <c r="F11" s="8">
        <f>'[1]TABELAS - M M-12'!K18</f>
        <v>-1.7</v>
      </c>
      <c r="G11" s="9">
        <f>'[1]TABELAS - M M-12'!L18</f>
        <v>-1.8</v>
      </c>
    </row>
    <row r="12" spans="3:8" ht="20">
      <c r="C12" s="7" t="s">
        <v>6</v>
      </c>
      <c r="D12" s="8">
        <f>'[1]TABELAS - M M-1'!M18</f>
        <v>3.6</v>
      </c>
      <c r="E12" s="8">
        <f>'[1]TABELAS - M M-1'!N18</f>
        <v>4.7</v>
      </c>
      <c r="F12" s="8">
        <f>'[1]TABELAS - M M-12'!O18</f>
        <v>-4.9000000000000004</v>
      </c>
      <c r="G12" s="9">
        <f>'[1]TABELAS - M M-12'!P18</f>
        <v>-3.5</v>
      </c>
    </row>
    <row r="13" spans="3:8" ht="20">
      <c r="C13" s="7" t="s">
        <v>7</v>
      </c>
      <c r="D13" s="8">
        <f>'[1]TABELAS - M M-1'!O18</f>
        <v>-0.1</v>
      </c>
      <c r="E13" s="8">
        <f>'[1]TABELAS - M M-1'!P18</f>
        <v>-0.8</v>
      </c>
      <c r="F13" s="8">
        <f>'[1]TABELAS - M M-12'!Q18</f>
        <v>17.8</v>
      </c>
      <c r="G13" s="9">
        <f>'[1]TABELAS - M M-12'!R18</f>
        <v>18</v>
      </c>
    </row>
    <row r="14" spans="3:8" ht="20">
      <c r="C14" s="7" t="s">
        <v>8</v>
      </c>
      <c r="D14" s="8">
        <f>'[1]TABELAS - M M-1'!Q18</f>
        <v>2.6</v>
      </c>
      <c r="E14" s="8">
        <f>'[1]TABELAS - M M-1'!R18</f>
        <v>2.6</v>
      </c>
      <c r="F14" s="8">
        <f>'[1]TABELAS - M M-12'!S18</f>
        <v>11.7</v>
      </c>
      <c r="G14" s="9">
        <f>'[1]TABELAS - M M-12'!T18</f>
        <v>11.8</v>
      </c>
    </row>
    <row r="15" spans="3:8" ht="20">
      <c r="C15" s="10" t="s">
        <v>9</v>
      </c>
      <c r="D15" s="8">
        <f>'[1]TABELAS - M M-1'!S18</f>
        <v>5.6</v>
      </c>
      <c r="E15" s="8">
        <f>'[1]TABELAS - M M-1'!T18</f>
        <v>4.0999999999999996</v>
      </c>
      <c r="F15" s="8">
        <f>'[1]TABELAS - M M-12'!U18</f>
        <v>-15.3</v>
      </c>
      <c r="G15" s="9">
        <f>'[1]TABELAS - M M-12'!V18</f>
        <v>-15.4</v>
      </c>
    </row>
    <row r="16" spans="3:8" ht="20">
      <c r="C16" s="11" t="s">
        <v>10</v>
      </c>
      <c r="D16" s="8">
        <f>'[1]TABELAS - M M-1'!U18</f>
        <v>3</v>
      </c>
      <c r="E16" s="8">
        <f>'[1]TABELAS - M M-1'!V18</f>
        <v>0.3</v>
      </c>
      <c r="F16" s="8">
        <f>'[1]TABELAS - M M-12'!W18</f>
        <v>-9.9</v>
      </c>
      <c r="G16" s="9">
        <f>'[1]TABELAS - M M-12'!X18</f>
        <v>-10.7</v>
      </c>
    </row>
    <row r="17" spans="2:7" ht="20">
      <c r="C17" s="7" t="s">
        <v>11</v>
      </c>
      <c r="D17" s="8">
        <f>'[1]TABELAS - M M-1'!W18</f>
        <v>1.4</v>
      </c>
      <c r="E17" s="8">
        <f>'[1]TABELAS - M M-1'!X18</f>
        <v>1.4</v>
      </c>
      <c r="F17" s="8">
        <f>'[1]TABELAS - M M-12'!Y18</f>
        <v>16.2</v>
      </c>
      <c r="G17" s="9">
        <f>'[1]TABELAS - M M-12'!Z18</f>
        <v>16.2</v>
      </c>
    </row>
    <row r="18" spans="2:7" ht="20">
      <c r="C18" s="12" t="s">
        <v>12</v>
      </c>
      <c r="D18" s="6">
        <f>'[1]TABELAS - M M-1'!Y18</f>
        <v>0.6</v>
      </c>
      <c r="E18" s="6">
        <f>'[1]TABELAS - M M-1'!Z18</f>
        <v>0.3</v>
      </c>
      <c r="F18" s="6">
        <f>'[1]TABELAS - M M-12'!AA18</f>
        <v>4.0999999999999996</v>
      </c>
      <c r="G18" s="6">
        <f>'[1]TABELAS - M M-12'!AB18</f>
        <v>4.2</v>
      </c>
    </row>
    <row r="19" spans="2:7" ht="20">
      <c r="C19" s="7" t="s">
        <v>13</v>
      </c>
      <c r="D19" s="8">
        <f>'[1]TABELAS - M M-1'!AA18</f>
        <v>3.5</v>
      </c>
      <c r="E19" s="8">
        <f>'[1]TABELAS - M M-1'!AB18</f>
        <v>3.4</v>
      </c>
      <c r="F19" s="8">
        <f>'[1]TABELAS - M M-12'!AC18</f>
        <v>0.8</v>
      </c>
      <c r="G19" s="9">
        <f>'[1]TABELAS - M M-12'!AD18</f>
        <v>0.8</v>
      </c>
    </row>
    <row r="20" spans="2:7" ht="20">
      <c r="C20" s="13" t="s">
        <v>14</v>
      </c>
      <c r="D20" s="14">
        <f>'[1]TABELAS - M M-1'!AC18</f>
        <v>-0.8</v>
      </c>
      <c r="E20" s="15">
        <f>'[1]TABELAS - M M-1'!AD18</f>
        <v>-2.2000000000000002</v>
      </c>
      <c r="F20" s="15">
        <f>'[1]TABELAS - M M-12'!AE18</f>
        <v>17</v>
      </c>
      <c r="G20" s="16">
        <f>'[1]TABELAS - M M-12'!AF18</f>
        <v>17</v>
      </c>
    </row>
    <row r="22" spans="2:7">
      <c r="E22" s="17"/>
      <c r="F22" s="17"/>
    </row>
    <row r="24" spans="2:7">
      <c r="C24" s="18"/>
    </row>
    <row r="25" spans="2:7">
      <c r="C25" s="18"/>
    </row>
    <row r="26" spans="2:7">
      <c r="C26" s="18"/>
    </row>
    <row r="27" spans="2:7">
      <c r="B27" s="19"/>
      <c r="C27" s="20"/>
    </row>
    <row r="28" spans="2:7">
      <c r="B28" s="19"/>
      <c r="C28" s="20"/>
    </row>
    <row r="29" spans="2:7">
      <c r="B29" s="19"/>
      <c r="C29" s="20"/>
      <c r="G29" s="8"/>
    </row>
    <row r="30" spans="2:7">
      <c r="B30" s="19"/>
      <c r="C30" s="20"/>
    </row>
    <row r="31" spans="2:7">
      <c r="B31" s="19"/>
      <c r="C31" s="20"/>
    </row>
    <row r="32" spans="2:7">
      <c r="B32" s="19"/>
      <c r="C32" s="20"/>
    </row>
    <row r="33" spans="2:3">
      <c r="B33" s="19"/>
      <c r="C33" s="20"/>
    </row>
    <row r="34" spans="2:3">
      <c r="B34" s="19"/>
      <c r="C34" s="20"/>
    </row>
    <row r="35" spans="2:3">
      <c r="B35" s="19"/>
      <c r="C35" s="20"/>
    </row>
    <row r="36" spans="2:3">
      <c r="B36" s="19"/>
      <c r="C36" s="20"/>
    </row>
  </sheetData>
  <mergeCells count="8">
    <mergeCell ref="C4:G4"/>
    <mergeCell ref="C6:C8"/>
    <mergeCell ref="D6:E6"/>
    <mergeCell ref="F6:G6"/>
    <mergeCell ref="D7:D8"/>
    <mergeCell ref="E7:E8"/>
    <mergeCell ref="F7:F8"/>
    <mergeCell ref="G7:G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REVISÃO serie ajustada</vt:lpstr>
      <vt:lpstr>Revisão DEZ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Roberto dos Santos</dc:creator>
  <cp:lastModifiedBy>Microsoft Office User</cp:lastModifiedBy>
  <dcterms:created xsi:type="dcterms:W3CDTF">2021-02-09T13:01:20Z</dcterms:created>
  <dcterms:modified xsi:type="dcterms:W3CDTF">2021-02-09T21:54:00Z</dcterms:modified>
</cp:coreProperties>
</file>